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735" windowWidth="19350" windowHeight="1063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<sst xmlns="http://schemas.openxmlformats.org/spreadsheetml/2006/main" count="420" uniqueCount="162">
  <si>
    <t>Laney College Math Dept</t>
  </si>
  <si>
    <t>Course</t>
  </si>
  <si>
    <t>Code</t>
  </si>
  <si>
    <t>Days</t>
  </si>
  <si>
    <t>Time</t>
  </si>
  <si>
    <t>Cap</t>
  </si>
  <si>
    <t>Room</t>
  </si>
  <si>
    <t>Notes</t>
  </si>
  <si>
    <t>Instructor</t>
  </si>
  <si>
    <t>TTh</t>
  </si>
  <si>
    <t>Ta</t>
  </si>
  <si>
    <t>MW</t>
  </si>
  <si>
    <t>Koshlap</t>
  </si>
  <si>
    <t>Smith</t>
  </si>
  <si>
    <t>Bourgoin</t>
  </si>
  <si>
    <t>Scheu</t>
  </si>
  <si>
    <t>Magante</t>
  </si>
  <si>
    <t>Wutke</t>
  </si>
  <si>
    <t>Bascara</t>
  </si>
  <si>
    <t>Liang</t>
  </si>
  <si>
    <t>Westergard</t>
  </si>
  <si>
    <t>Tran</t>
  </si>
  <si>
    <t>Okpalaugo</t>
  </si>
  <si>
    <t>Jew</t>
  </si>
  <si>
    <t>Fung</t>
  </si>
  <si>
    <t>Contact: Hungwen Chang -- hwchang@peralta.edu</t>
  </si>
  <si>
    <t>Lec</t>
  </si>
  <si>
    <t>Author</t>
  </si>
  <si>
    <t>Title</t>
  </si>
  <si>
    <t>Ed</t>
  </si>
  <si>
    <t>ISBN</t>
  </si>
  <si>
    <t>Publisher</t>
  </si>
  <si>
    <t>Requirement</t>
  </si>
  <si>
    <t>Comment</t>
  </si>
  <si>
    <t>(White)</t>
  </si>
  <si>
    <t>No issue</t>
  </si>
  <si>
    <t>Need attention</t>
  </si>
  <si>
    <t>Info yet to be provided</t>
  </si>
  <si>
    <t>Leon-Bravo</t>
  </si>
  <si>
    <t>001</t>
  </si>
  <si>
    <t>002</t>
  </si>
  <si>
    <t>003A</t>
  </si>
  <si>
    <t>003B</t>
  </si>
  <si>
    <t>013</t>
  </si>
  <si>
    <t>015</t>
  </si>
  <si>
    <t>016A</t>
  </si>
  <si>
    <t>050</t>
  </si>
  <si>
    <t>201</t>
  </si>
  <si>
    <t>202</t>
  </si>
  <si>
    <t>203</t>
  </si>
  <si>
    <t>250</t>
  </si>
  <si>
    <t>253</t>
  </si>
  <si>
    <t>Summer 2014 Textbook Adoption Information</t>
  </si>
  <si>
    <t>L1</t>
  </si>
  <si>
    <t>L2</t>
  </si>
  <si>
    <t>L3</t>
  </si>
  <si>
    <t>L4</t>
  </si>
  <si>
    <t>L7</t>
  </si>
  <si>
    <t>L6</t>
  </si>
  <si>
    <t>L1L</t>
  </si>
  <si>
    <t>MTWTh</t>
  </si>
  <si>
    <t>09:00AM – 11:50AM</t>
  </si>
  <si>
    <r>
      <t xml:space="preserve">01:00PM </t>
    </r>
    <r>
      <rPr>
        <sz val="11"/>
        <rFont val="Calibri"/>
        <family val="2"/>
      </rPr>
      <t>– 04:35PM</t>
    </r>
  </si>
  <si>
    <r>
      <t xml:space="preserve">09:00AM </t>
    </r>
    <r>
      <rPr>
        <sz val="11"/>
        <rFont val="Calibri"/>
        <family val="2"/>
      </rPr>
      <t>– 12:35PM</t>
    </r>
  </si>
  <si>
    <r>
      <t xml:space="preserve">05:00PM </t>
    </r>
    <r>
      <rPr>
        <sz val="11"/>
        <rFont val="Calibri"/>
        <family val="2"/>
      </rPr>
      <t>– 08:35PM</t>
    </r>
  </si>
  <si>
    <t>01:00PM – 04:35PM</t>
  </si>
  <si>
    <r>
      <t xml:space="preserve">09:00AM </t>
    </r>
    <r>
      <rPr>
        <sz val="11"/>
        <rFont val="Calibri"/>
        <family val="2"/>
      </rPr>
      <t>– 11:50AM</t>
    </r>
  </si>
  <si>
    <r>
      <t xml:space="preserve">01:00PM </t>
    </r>
    <r>
      <rPr>
        <sz val="11"/>
        <rFont val="Calibri"/>
        <family val="2"/>
      </rPr>
      <t>– 03:50PM</t>
    </r>
  </si>
  <si>
    <r>
      <t xml:space="preserve">05:00PM </t>
    </r>
    <r>
      <rPr>
        <sz val="11"/>
        <rFont val="Calibri"/>
        <family val="2"/>
      </rPr>
      <t>– 07:50PM</t>
    </r>
  </si>
  <si>
    <r>
      <t xml:space="preserve">06:00PM </t>
    </r>
    <r>
      <rPr>
        <sz val="11"/>
        <rFont val="Calibri"/>
        <family val="2"/>
      </rPr>
      <t>– 08:50PM</t>
    </r>
  </si>
  <si>
    <t>Online</t>
  </si>
  <si>
    <r>
      <t xml:space="preserve">10:00AM </t>
    </r>
    <r>
      <rPr>
        <sz val="11"/>
        <rFont val="Calibri"/>
        <family val="2"/>
      </rPr>
      <t>– 12:05PM</t>
    </r>
  </si>
  <si>
    <t>01:00PM – 03:05PM</t>
  </si>
  <si>
    <r>
      <t xml:space="preserve">06:00PM </t>
    </r>
    <r>
      <rPr>
        <sz val="11"/>
        <rFont val="Calibri"/>
        <family val="2"/>
      </rPr>
      <t>– 08:05PM</t>
    </r>
  </si>
  <si>
    <r>
      <t xml:space="preserve">01:00PM </t>
    </r>
    <r>
      <rPr>
        <sz val="11"/>
        <rFont val="Calibri"/>
        <family val="2"/>
      </rPr>
      <t>– 03:05PM</t>
    </r>
  </si>
  <si>
    <t>06:00PM – 08:05PM</t>
  </si>
  <si>
    <t>11:00AM – 12:00PM</t>
  </si>
  <si>
    <t>12:00PM – 01:00PM</t>
  </si>
  <si>
    <t>05:00PM – 06:00PM</t>
  </si>
  <si>
    <t>06:00PM – 07:00PM</t>
  </si>
  <si>
    <t>05:00PM – 07:00PM</t>
  </si>
  <si>
    <t>Lab Hours</t>
  </si>
  <si>
    <t>G 211</t>
  </si>
  <si>
    <t>G 209</t>
  </si>
  <si>
    <t>G 246</t>
  </si>
  <si>
    <t>G 210</t>
  </si>
  <si>
    <t>G 207</t>
  </si>
  <si>
    <t>G 206</t>
  </si>
  <si>
    <t>G 205</t>
  </si>
  <si>
    <t>F 200</t>
  </si>
  <si>
    <t>F 203</t>
  </si>
  <si>
    <t>G 266</t>
  </si>
  <si>
    <t>B 264</t>
  </si>
  <si>
    <t>G 201</t>
  </si>
  <si>
    <t>Bland</t>
  </si>
  <si>
    <t>210A</t>
  </si>
  <si>
    <t>210B</t>
  </si>
  <si>
    <t>210C</t>
  </si>
  <si>
    <t>210D</t>
  </si>
  <si>
    <t>211A</t>
  </si>
  <si>
    <t>211B</t>
  </si>
  <si>
    <t>211C</t>
  </si>
  <si>
    <t>211D</t>
  </si>
  <si>
    <t>220A</t>
  </si>
  <si>
    <t>220B</t>
  </si>
  <si>
    <t>220C</t>
  </si>
  <si>
    <t>220D</t>
  </si>
  <si>
    <t>220E</t>
  </si>
  <si>
    <t>220F</t>
  </si>
  <si>
    <t>220G</t>
  </si>
  <si>
    <t>EWA One-Term Printed Access Card (PAC)</t>
  </si>
  <si>
    <t>Cengage</t>
  </si>
  <si>
    <t>Stewart</t>
  </si>
  <si>
    <t>Single Var. Calculus, Early Trans. (California Edition)</t>
  </si>
  <si>
    <t>Required</t>
  </si>
  <si>
    <t>Optional</t>
  </si>
  <si>
    <t>Lial et al</t>
  </si>
  <si>
    <t>Prealgebra</t>
  </si>
  <si>
    <t>5/E</t>
  </si>
  <si>
    <t>Pearson</t>
  </si>
  <si>
    <t>Bittinger et al</t>
  </si>
  <si>
    <t>Elementary&amp;Intermediate Algebra: Concepts &amp; Applications</t>
  </si>
  <si>
    <t>6/E</t>
  </si>
  <si>
    <t>Lepowsky</t>
  </si>
  <si>
    <t>Statistics in Action</t>
  </si>
  <si>
    <t>Trigonometry</t>
  </si>
  <si>
    <t>10/E</t>
  </si>
  <si>
    <t>MyMathLab (Stand-alone student access kit)</t>
  </si>
  <si>
    <t>Lial et al.</t>
  </si>
  <si>
    <t>Essentials of Geometry for College Students</t>
  </si>
  <si>
    <t>2/E</t>
  </si>
  <si>
    <t>Mitchell</t>
  </si>
  <si>
    <t>Number Power Review</t>
  </si>
  <si>
    <t>McGraw Hill</t>
  </si>
  <si>
    <t>3/E</t>
  </si>
  <si>
    <t>lulu.com</t>
  </si>
  <si>
    <t>Stitz&amp;Zeager</t>
  </si>
  <si>
    <r>
      <t xml:space="preserve">Two-volume "College Algebra" and "Trigonometry" </t>
    </r>
    <r>
      <rPr>
        <sz val="11"/>
        <color indexed="10"/>
        <rFont val="Calibri"/>
        <family val="2"/>
      </rPr>
      <t>July 4 2013 "Corrected 3rd Edition"</t>
    </r>
  </si>
  <si>
    <t>Spoke to David Frederick on 4/4/2013.  This "Corrected 3/E" is not the same as the one currently used at Laney.</t>
  </si>
  <si>
    <t xml:space="preserve"> "College Algebra" (One Volume only)</t>
  </si>
  <si>
    <t>Carman</t>
  </si>
  <si>
    <t>Mathematcis for the Trades</t>
  </si>
  <si>
    <t>Goldstein, et al</t>
  </si>
  <si>
    <t>Calculus and Its Applications</t>
  </si>
  <si>
    <t>12/E</t>
  </si>
  <si>
    <t>MathXL</t>
  </si>
  <si>
    <t>???</t>
  </si>
  <si>
    <t>Lee</t>
  </si>
  <si>
    <t>Citron</t>
  </si>
  <si>
    <t>Nature of Mathematics</t>
  </si>
  <si>
    <t>$23.75 Plus $15.5</t>
  </si>
  <si>
    <t>N: $133.50, R:$80.10</t>
  </si>
  <si>
    <t>N: $79.75,    U: 60.00</t>
  </si>
  <si>
    <t>N:$52.75</t>
  </si>
  <si>
    <t>N:$119.00</t>
  </si>
  <si>
    <t>N:$162.50   U:$122.00  RN:$120.25     RU:$75.56</t>
  </si>
  <si>
    <t>N:$209.50    U:$157.25    RN:$134.08     RU:$108.94     RD:$96.75</t>
  </si>
  <si>
    <t>N:$219.00      U:$164.25     RN:$131.40   RU:$118.15  RD:$98.00</t>
  </si>
  <si>
    <t>N:$153.00      U:$114.75      RU:$42.84</t>
  </si>
  <si>
    <t>N:$214.00    U:$160.50     R:$135.00</t>
  </si>
  <si>
    <t>N:$26.25        U:$19.75</t>
  </si>
  <si>
    <t>N:$203.50      U:$152.75     RD:$83.75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</si>
</sst>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CC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9" fillId="0" borderId="10" xfId="0" applyFont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39" fillId="0" borderId="11" xfId="0" applyFont="1" applyBorder="1" applyAlignment="1">
      <alignment/>
    </xf>
    <xf numFmtId="0" fontId="0" fillId="0" borderId="10" xfId="0" applyFill="1" applyBorder="1" applyAlignment="1">
      <alignment horizontal="center"/>
    </xf>
    <xf numFmtId="49" fontId="3" fillId="16" borderId="0" xfId="0" applyNumberFormat="1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/>
    </xf>
    <xf numFmtId="0" fontId="37" fillId="16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38" fillId="0" borderId="12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68" fontId="0" fillId="0" borderId="0" xfId="0" applyNumberFormat="1" applyAlignment="1">
      <alignment horizontal="left" shrinkToFit="1"/>
    </xf>
    <xf numFmtId="168" fontId="3" fillId="0" borderId="0" xfId="0" applyNumberFormat="1" applyFont="1" applyAlignment="1">
      <alignment horizontal="left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L6" sqref="L6"/>
    </sheetView>
  </sheetViews>
  <sheetFormatPr defaultColWidth="9.140625" defaultRowHeight="15"/>
  <cols>
    <col min="1" max="1" width="10.57421875" style="7" customWidth="1"/>
    <col min="2" max="2" width="7.421875" style="3" customWidth="1"/>
    <col min="3" max="3" width="3.8515625" style="0" bestFit="1" customWidth="1"/>
    <col min="4" max="4" width="8.28125" style="0" customWidth="1"/>
    <col min="5" max="5" width="18.421875" style="0" bestFit="1" customWidth="1"/>
    <col min="6" max="6" width="4.28125" style="3" hidden="1" customWidth="1"/>
    <col min="7" max="7" width="4.28125" style="4" customWidth="1"/>
    <col min="8" max="8" width="6.7109375" style="3" bestFit="1" customWidth="1"/>
    <col min="9" max="9" width="8.7109375" style="3" customWidth="1"/>
    <col min="10" max="10" width="12.57421875" style="1" bestFit="1" customWidth="1"/>
    <col min="11" max="11" width="16.00390625" style="0" customWidth="1"/>
    <col min="12" max="12" width="59.7109375" style="0" customWidth="1"/>
    <col min="13" max="13" width="4.421875" style="0" customWidth="1"/>
    <col min="14" max="14" width="16.140625" style="0" customWidth="1"/>
    <col min="15" max="15" width="11.57421875" style="0" customWidth="1"/>
    <col min="16" max="16" width="10.8515625" style="0" customWidth="1"/>
    <col min="17" max="17" width="40.28125" style="0" customWidth="1"/>
    <col min="18" max="18" width="47.8515625" style="55" customWidth="1"/>
    <col min="19" max="19" width="9.140625" style="0" customWidth="1"/>
  </cols>
  <sheetData>
    <row r="1" spans="1:19" ht="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S1" t="str">
        <f>"http://www.bkstr.com/webapp/wcs/stores/servlet/CourseMaterialsResultsView?catalogId=10001&amp;categoryId=9604&amp;storeId=10687&amp;langId=-1&amp;programId=822&amp;termId=100032951&amp;divisionDisplayName=%20&amp;departmentDisplayName=MATH&amp;courseDisplayName="</f>
        <v>http://www.bkstr.com/webapp/wcs/stores/servlet/CourseMaterialsResultsView?catalogId=10001&amp;categoryId=9604&amp;storeId=10687&amp;langId=-1&amp;programId=822&amp;termId=100032951&amp;divisionDisplayName=%20&amp;departmentDisplayName=MATH&amp;courseDisplayName=</v>
      </c>
    </row>
    <row r="2" spans="1:19" ht="26.25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S2" t="str">
        <f>"&amp;sectionDisplayName=L"</f>
        <v>&amp;sectionDisplayName=L</v>
      </c>
    </row>
    <row r="3" spans="1:19" ht="15">
      <c r="A3" s="52" t="s">
        <v>25</v>
      </c>
      <c r="B3" s="52"/>
      <c r="C3" s="52"/>
      <c r="D3" s="52"/>
      <c r="E3" s="52"/>
      <c r="F3" s="52"/>
      <c r="G3" s="52"/>
      <c r="H3" s="52"/>
      <c r="I3" s="52"/>
      <c r="J3" s="52"/>
      <c r="S3" t="str">
        <f>"&amp;demoKey=null&amp;purpose=browse"</f>
        <v>&amp;demoKey=null&amp;purpose=browse</v>
      </c>
    </row>
    <row r="4" spans="1:10" ht="15">
      <c r="A4" s="6"/>
      <c r="B4" s="4"/>
      <c r="C4" s="4"/>
      <c r="D4" s="4"/>
      <c r="E4" s="4"/>
      <c r="F4" s="4"/>
      <c r="H4" s="4"/>
      <c r="I4" s="4"/>
      <c r="J4" s="4"/>
    </row>
    <row r="5" spans="1:10" ht="13.5" customHeight="1">
      <c r="A5" s="6"/>
      <c r="B5" s="8" t="s">
        <v>34</v>
      </c>
      <c r="C5" s="11" t="s">
        <v>35</v>
      </c>
      <c r="D5" s="4"/>
      <c r="E5" s="4"/>
      <c r="F5" s="4"/>
      <c r="H5" s="4"/>
      <c r="I5" s="4"/>
      <c r="J5" s="4"/>
    </row>
    <row r="6" spans="1:10" ht="13.5" customHeight="1">
      <c r="A6" s="6"/>
      <c r="B6" s="9"/>
      <c r="C6" s="11" t="s">
        <v>36</v>
      </c>
      <c r="D6" s="4"/>
      <c r="E6" s="4"/>
      <c r="F6" s="4"/>
      <c r="H6" s="4"/>
      <c r="I6" s="4"/>
      <c r="J6" s="4"/>
    </row>
    <row r="7" spans="1:10" ht="13.5" customHeight="1">
      <c r="A7" s="6"/>
      <c r="B7" s="10"/>
      <c r="C7" s="11" t="s">
        <v>37</v>
      </c>
      <c r="D7" s="4"/>
      <c r="E7" s="4"/>
      <c r="F7" s="4"/>
      <c r="H7" s="4"/>
      <c r="I7" s="4"/>
      <c r="J7" s="4"/>
    </row>
    <row r="9" spans="1:18" s="2" customFormat="1" ht="15">
      <c r="A9" s="13" t="s">
        <v>1</v>
      </c>
      <c r="B9" s="14" t="s">
        <v>2</v>
      </c>
      <c r="C9" s="14" t="s">
        <v>26</v>
      </c>
      <c r="D9" s="14" t="s">
        <v>3</v>
      </c>
      <c r="E9" s="14" t="s">
        <v>4</v>
      </c>
      <c r="F9" s="14" t="s">
        <v>5</v>
      </c>
      <c r="G9" s="14" t="s">
        <v>5</v>
      </c>
      <c r="H9" s="14" t="s">
        <v>6</v>
      </c>
      <c r="I9" s="14" t="s">
        <v>7</v>
      </c>
      <c r="J9" s="14" t="s">
        <v>8</v>
      </c>
      <c r="K9" s="15" t="s">
        <v>27</v>
      </c>
      <c r="L9" s="15" t="s">
        <v>28</v>
      </c>
      <c r="M9" s="15" t="s">
        <v>29</v>
      </c>
      <c r="N9" s="15" t="s">
        <v>30</v>
      </c>
      <c r="O9" s="15" t="s">
        <v>31</v>
      </c>
      <c r="P9" s="15" t="s">
        <v>32</v>
      </c>
      <c r="Q9" s="15" t="s">
        <v>33</v>
      </c>
      <c r="R9" s="56"/>
    </row>
    <row r="10" spans="1:19" ht="15" customHeight="1">
      <c r="A10" s="21" t="s">
        <v>39</v>
      </c>
      <c r="B10" s="22">
        <v>30737</v>
      </c>
      <c r="C10" s="22" t="s">
        <v>53</v>
      </c>
      <c r="D10" s="23" t="s">
        <v>60</v>
      </c>
      <c r="E10" s="24" t="s">
        <v>61</v>
      </c>
      <c r="F10" s="12"/>
      <c r="G10" s="24">
        <v>32</v>
      </c>
      <c r="H10" s="24" t="s">
        <v>82</v>
      </c>
      <c r="I10" s="16"/>
      <c r="J10" s="23" t="s">
        <v>23</v>
      </c>
      <c r="K10" s="20" t="s">
        <v>136</v>
      </c>
      <c r="L10" s="20" t="s">
        <v>139</v>
      </c>
      <c r="M10" s="20" t="s">
        <v>134</v>
      </c>
      <c r="N10" s="16"/>
      <c r="O10" s="20" t="s">
        <v>135</v>
      </c>
      <c r="P10" s="20" t="s">
        <v>114</v>
      </c>
      <c r="Q10" s="20"/>
      <c r="R10" s="55">
        <v>23.75</v>
      </c>
      <c r="S10" s="17" t="str">
        <f>IF(A10="","",CONCATENATE($S$1,A10,$S$2,B10,$S$3))</f>
        <v>http://www.bkstr.com/webapp/wcs/stores/servlet/CourseMaterialsResultsView?catalogId=10001&amp;categoryId=9604&amp;storeId=10687&amp;langId=-1&amp;programId=822&amp;termId=100032951&amp;divisionDisplayName=%20&amp;departmentDisplayName=MATH&amp;courseDisplayName=001&amp;sectionDisplayName=L30737&amp;demoKey=null&amp;purpose=browse</v>
      </c>
    </row>
    <row r="11" spans="1:19" ht="15" customHeight="1">
      <c r="A11" s="37" t="s">
        <v>40</v>
      </c>
      <c r="B11" s="38">
        <v>30222</v>
      </c>
      <c r="C11" s="38" t="s">
        <v>54</v>
      </c>
      <c r="D11" s="39" t="s">
        <v>60</v>
      </c>
      <c r="E11" s="40" t="s">
        <v>62</v>
      </c>
      <c r="F11" s="48"/>
      <c r="G11" s="40">
        <v>32</v>
      </c>
      <c r="H11" s="40" t="s">
        <v>82</v>
      </c>
      <c r="I11" s="28"/>
      <c r="J11" s="39" t="s">
        <v>17</v>
      </c>
      <c r="K11" s="27" t="s">
        <v>136</v>
      </c>
      <c r="L11" s="49" t="s">
        <v>137</v>
      </c>
      <c r="M11" s="27"/>
      <c r="N11" s="28"/>
      <c r="O11" s="27" t="s">
        <v>135</v>
      </c>
      <c r="P11" s="27" t="s">
        <v>114</v>
      </c>
      <c r="Q11" s="50" t="s">
        <v>138</v>
      </c>
      <c r="R11" s="55" t="s">
        <v>150</v>
      </c>
      <c r="S11" s="17" t="str">
        <f aca="true" t="shared" si="0" ref="S11:S55">IF(A11="","",CONCATENATE($S$1,A11,$S$2,B11,$S$3))</f>
        <v>http://www.bkstr.com/webapp/wcs/stores/servlet/CourseMaterialsResultsView?catalogId=10001&amp;categoryId=9604&amp;storeId=10687&amp;langId=-1&amp;programId=822&amp;termId=100032951&amp;divisionDisplayName=%20&amp;departmentDisplayName=MATH&amp;courseDisplayName=002&amp;sectionDisplayName=L30222&amp;demoKey=null&amp;purpose=browse</v>
      </c>
    </row>
    <row r="12" spans="1:19" ht="15" customHeight="1">
      <c r="A12" s="29" t="s">
        <v>41</v>
      </c>
      <c r="B12" s="30">
        <v>30223</v>
      </c>
      <c r="C12" s="30" t="s">
        <v>54</v>
      </c>
      <c r="D12" s="31" t="s">
        <v>60</v>
      </c>
      <c r="E12" s="32" t="s">
        <v>63</v>
      </c>
      <c r="F12" s="47"/>
      <c r="G12" s="32">
        <v>42</v>
      </c>
      <c r="H12" s="32" t="s">
        <v>83</v>
      </c>
      <c r="I12" s="36"/>
      <c r="J12" s="31" t="s">
        <v>13</v>
      </c>
      <c r="K12" s="34"/>
      <c r="L12" s="35" t="s">
        <v>110</v>
      </c>
      <c r="M12" s="35"/>
      <c r="N12" s="36" t="str">
        <f>"9780538738088"</f>
        <v>9780538738088</v>
      </c>
      <c r="O12" s="35" t="s">
        <v>111</v>
      </c>
      <c r="P12" s="34" t="s">
        <v>114</v>
      </c>
      <c r="Q12" s="35"/>
      <c r="R12" s="55" t="s">
        <v>152</v>
      </c>
      <c r="S12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003A&amp;sectionDisplayName=L30223&amp;demoKey=null&amp;purpose=browse</v>
      </c>
    </row>
    <row r="13" spans="1:19" ht="15" customHeight="1">
      <c r="A13" s="37"/>
      <c r="B13" s="38"/>
      <c r="C13" s="38"/>
      <c r="D13" s="39"/>
      <c r="E13" s="40"/>
      <c r="F13" s="48"/>
      <c r="G13" s="40"/>
      <c r="H13" s="40"/>
      <c r="I13" s="28"/>
      <c r="J13" s="39"/>
      <c r="K13" s="27" t="s">
        <v>112</v>
      </c>
      <c r="L13" s="27" t="s">
        <v>113</v>
      </c>
      <c r="M13" s="27"/>
      <c r="N13" s="28" t="str">
        <f>"0495978485 "</f>
        <v>0495978485 </v>
      </c>
      <c r="O13" s="27" t="s">
        <v>111</v>
      </c>
      <c r="P13" s="42" t="s">
        <v>115</v>
      </c>
      <c r="Q13" s="27"/>
      <c r="S13" s="17">
        <f t="shared" si="0"/>
      </c>
    </row>
    <row r="14" spans="1:19" ht="15" customHeight="1">
      <c r="A14" s="29" t="s">
        <v>41</v>
      </c>
      <c r="B14" s="30">
        <v>30224</v>
      </c>
      <c r="C14" s="30" t="s">
        <v>55</v>
      </c>
      <c r="D14" s="31" t="s">
        <v>60</v>
      </c>
      <c r="E14" s="32" t="s">
        <v>62</v>
      </c>
      <c r="F14" s="47"/>
      <c r="G14" s="32">
        <v>42</v>
      </c>
      <c r="H14" s="32" t="s">
        <v>83</v>
      </c>
      <c r="I14" s="36"/>
      <c r="J14" s="31" t="s">
        <v>14</v>
      </c>
      <c r="K14" s="35"/>
      <c r="L14" s="35" t="s">
        <v>110</v>
      </c>
      <c r="M14" s="35"/>
      <c r="N14" s="36" t="str">
        <f>"9780538738088"</f>
        <v>9780538738088</v>
      </c>
      <c r="O14" s="35" t="s">
        <v>111</v>
      </c>
      <c r="P14" s="35" t="s">
        <v>114</v>
      </c>
      <c r="Q14" s="35"/>
      <c r="S14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003A&amp;sectionDisplayName=L30224&amp;demoKey=null&amp;purpose=browse</v>
      </c>
    </row>
    <row r="15" spans="1:19" ht="15" customHeight="1">
      <c r="A15" s="37"/>
      <c r="B15" s="38"/>
      <c r="C15" s="38"/>
      <c r="D15" s="39"/>
      <c r="E15" s="40"/>
      <c r="F15" s="48"/>
      <c r="G15" s="40"/>
      <c r="H15" s="40"/>
      <c r="I15" s="28"/>
      <c r="J15" s="39"/>
      <c r="K15" s="27" t="s">
        <v>112</v>
      </c>
      <c r="L15" s="27" t="s">
        <v>113</v>
      </c>
      <c r="M15" s="27"/>
      <c r="N15" s="28" t="str">
        <f>"0495978485 "</f>
        <v>0495978485 </v>
      </c>
      <c r="O15" s="27" t="s">
        <v>111</v>
      </c>
      <c r="P15" s="27" t="s">
        <v>115</v>
      </c>
      <c r="Q15" s="27"/>
      <c r="R15" s="55" t="s">
        <v>151</v>
      </c>
      <c r="S15" s="17">
        <f t="shared" si="0"/>
      </c>
    </row>
    <row r="16" spans="1:19" ht="15" customHeight="1">
      <c r="A16" s="29" t="s">
        <v>41</v>
      </c>
      <c r="B16" s="30">
        <v>30401</v>
      </c>
      <c r="C16" s="30" t="s">
        <v>56</v>
      </c>
      <c r="D16" s="31" t="s">
        <v>60</v>
      </c>
      <c r="E16" s="32" t="s">
        <v>64</v>
      </c>
      <c r="F16" s="33"/>
      <c r="G16" s="32">
        <v>42</v>
      </c>
      <c r="H16" s="32" t="s">
        <v>83</v>
      </c>
      <c r="I16" s="33"/>
      <c r="J16" s="31" t="s">
        <v>18</v>
      </c>
      <c r="K16" s="34"/>
      <c r="L16" s="44" t="s">
        <v>110</v>
      </c>
      <c r="M16" s="44"/>
      <c r="N16" s="45" t="str">
        <f>"9780538738088"</f>
        <v>9780538738088</v>
      </c>
      <c r="O16" s="44" t="s">
        <v>111</v>
      </c>
      <c r="P16" s="43" t="s">
        <v>114</v>
      </c>
      <c r="Q16" s="34"/>
      <c r="S16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003A&amp;sectionDisplayName=L30401&amp;demoKey=null&amp;purpose=browse</v>
      </c>
    </row>
    <row r="17" spans="1:19" ht="15" customHeight="1">
      <c r="A17" s="37"/>
      <c r="B17" s="38"/>
      <c r="C17" s="38"/>
      <c r="D17" s="39"/>
      <c r="E17" s="40"/>
      <c r="F17" s="41"/>
      <c r="G17" s="40"/>
      <c r="H17" s="40"/>
      <c r="I17" s="41"/>
      <c r="J17" s="39"/>
      <c r="K17" s="27" t="s">
        <v>112</v>
      </c>
      <c r="L17" s="27" t="s">
        <v>113</v>
      </c>
      <c r="M17" s="27"/>
      <c r="N17" s="28" t="str">
        <f>"0495978485 "</f>
        <v>0495978485 </v>
      </c>
      <c r="O17" s="27" t="s">
        <v>111</v>
      </c>
      <c r="P17" s="42" t="s">
        <v>115</v>
      </c>
      <c r="Q17" s="42"/>
      <c r="S17" s="17">
        <f t="shared" si="0"/>
      </c>
    </row>
    <row r="18" spans="1:19" ht="15" customHeight="1">
      <c r="A18" s="29" t="s">
        <v>42</v>
      </c>
      <c r="B18" s="30">
        <v>30917</v>
      </c>
      <c r="C18" s="30" t="s">
        <v>53</v>
      </c>
      <c r="D18" s="31" t="s">
        <v>60</v>
      </c>
      <c r="E18" s="32" t="s">
        <v>65</v>
      </c>
      <c r="F18" s="33"/>
      <c r="G18" s="32">
        <v>43</v>
      </c>
      <c r="H18" s="32" t="s">
        <v>84</v>
      </c>
      <c r="I18" s="33"/>
      <c r="J18" s="31" t="s">
        <v>13</v>
      </c>
      <c r="K18" s="34"/>
      <c r="L18" s="35" t="s">
        <v>110</v>
      </c>
      <c r="M18" s="35"/>
      <c r="N18" s="36" t="str">
        <f>"9780538738088"</f>
        <v>9780538738088</v>
      </c>
      <c r="O18" s="35" t="s">
        <v>111</v>
      </c>
      <c r="P18" s="34" t="s">
        <v>114</v>
      </c>
      <c r="Q18" s="34"/>
      <c r="S18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003B&amp;sectionDisplayName=L30917&amp;demoKey=null&amp;purpose=browse</v>
      </c>
    </row>
    <row r="19" spans="1:19" ht="15" customHeight="1">
      <c r="A19" s="37"/>
      <c r="B19" s="38"/>
      <c r="C19" s="38"/>
      <c r="D19" s="39"/>
      <c r="E19" s="40"/>
      <c r="F19" s="41"/>
      <c r="G19" s="40"/>
      <c r="H19" s="40"/>
      <c r="I19" s="41"/>
      <c r="J19" s="39"/>
      <c r="K19" s="27" t="s">
        <v>112</v>
      </c>
      <c r="L19" s="27" t="s">
        <v>113</v>
      </c>
      <c r="M19" s="27"/>
      <c r="N19" s="28" t="str">
        <f>"0495978485 "</f>
        <v>0495978485 </v>
      </c>
      <c r="O19" s="27" t="s">
        <v>111</v>
      </c>
      <c r="P19" s="42" t="s">
        <v>115</v>
      </c>
      <c r="Q19" s="42"/>
      <c r="S19" s="17">
        <f t="shared" si="0"/>
      </c>
    </row>
    <row r="20" spans="1:19" ht="15" customHeight="1">
      <c r="A20" s="29" t="s">
        <v>42</v>
      </c>
      <c r="B20" s="30">
        <v>30225</v>
      </c>
      <c r="C20" s="30" t="s">
        <v>54</v>
      </c>
      <c r="D20" s="31" t="s">
        <v>60</v>
      </c>
      <c r="E20" s="32" t="s">
        <v>63</v>
      </c>
      <c r="F20" s="47"/>
      <c r="G20" s="32">
        <v>43</v>
      </c>
      <c r="H20" s="32" t="s">
        <v>84</v>
      </c>
      <c r="I20" s="47"/>
      <c r="J20" s="31" t="s">
        <v>14</v>
      </c>
      <c r="K20" s="35"/>
      <c r="L20" s="35" t="s">
        <v>110</v>
      </c>
      <c r="M20" s="35"/>
      <c r="N20" s="36" t="str">
        <f>"9780538738088"</f>
        <v>9780538738088</v>
      </c>
      <c r="O20" s="35" t="s">
        <v>111</v>
      </c>
      <c r="P20" s="35" t="s">
        <v>114</v>
      </c>
      <c r="Q20" s="35"/>
      <c r="S20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003B&amp;sectionDisplayName=L30225&amp;demoKey=null&amp;purpose=browse</v>
      </c>
    </row>
    <row r="21" spans="1:19" ht="15" customHeight="1">
      <c r="A21" s="37"/>
      <c r="B21" s="38"/>
      <c r="C21" s="38"/>
      <c r="D21" s="39"/>
      <c r="E21" s="40"/>
      <c r="F21" s="48"/>
      <c r="G21" s="40"/>
      <c r="H21" s="40"/>
      <c r="I21" s="48"/>
      <c r="J21" s="39"/>
      <c r="K21" s="27" t="s">
        <v>112</v>
      </c>
      <c r="L21" s="27" t="s">
        <v>113</v>
      </c>
      <c r="M21" s="27"/>
      <c r="N21" s="28" t="str">
        <f>"0495978485 "</f>
        <v>0495978485 </v>
      </c>
      <c r="O21" s="27" t="s">
        <v>111</v>
      </c>
      <c r="P21" s="27" t="s">
        <v>115</v>
      </c>
      <c r="Q21" s="27"/>
      <c r="S21" s="17">
        <f t="shared" si="0"/>
      </c>
    </row>
    <row r="22" spans="1:19" ht="15" customHeight="1">
      <c r="A22" s="21" t="s">
        <v>43</v>
      </c>
      <c r="B22" s="22">
        <v>30372</v>
      </c>
      <c r="C22" s="22" t="s">
        <v>57</v>
      </c>
      <c r="D22" s="23" t="s">
        <v>60</v>
      </c>
      <c r="E22" s="24" t="s">
        <v>66</v>
      </c>
      <c r="F22" s="5"/>
      <c r="G22" s="24">
        <v>33</v>
      </c>
      <c r="H22" s="24" t="s">
        <v>85</v>
      </c>
      <c r="I22" s="5"/>
      <c r="J22" s="23" t="s">
        <v>15</v>
      </c>
      <c r="K22" s="20" t="s">
        <v>123</v>
      </c>
      <c r="L22" s="20" t="s">
        <v>124</v>
      </c>
      <c r="M22" s="20"/>
      <c r="N22" s="16"/>
      <c r="O22" s="20"/>
      <c r="P22" s="20" t="s">
        <v>114</v>
      </c>
      <c r="Q22" s="19"/>
      <c r="R22" s="55" t="s">
        <v>153</v>
      </c>
      <c r="S22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013&amp;sectionDisplayName=L30372&amp;demoKey=null&amp;purpose=browse</v>
      </c>
    </row>
    <row r="23" spans="1:19" ht="15" customHeight="1">
      <c r="A23" s="21" t="s">
        <v>43</v>
      </c>
      <c r="B23" s="22">
        <v>30228</v>
      </c>
      <c r="C23" s="22" t="s">
        <v>58</v>
      </c>
      <c r="D23" s="23" t="s">
        <v>60</v>
      </c>
      <c r="E23" s="24" t="s">
        <v>67</v>
      </c>
      <c r="F23" s="5"/>
      <c r="G23" s="24">
        <v>33</v>
      </c>
      <c r="H23" s="24" t="s">
        <v>85</v>
      </c>
      <c r="I23" s="5"/>
      <c r="J23" s="23" t="s">
        <v>15</v>
      </c>
      <c r="K23" s="20" t="s">
        <v>123</v>
      </c>
      <c r="L23" s="20" t="s">
        <v>124</v>
      </c>
      <c r="M23" s="20"/>
      <c r="N23" s="16"/>
      <c r="O23" s="20"/>
      <c r="P23" s="20" t="s">
        <v>114</v>
      </c>
      <c r="Q23" s="19"/>
      <c r="S23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013&amp;sectionDisplayName=L30228&amp;demoKey=null&amp;purpose=browse</v>
      </c>
    </row>
    <row r="24" spans="1:19" ht="15" customHeight="1">
      <c r="A24" s="21" t="s">
        <v>43</v>
      </c>
      <c r="B24" s="22">
        <v>30738</v>
      </c>
      <c r="C24" s="22" t="s">
        <v>54</v>
      </c>
      <c r="D24" s="23" t="s">
        <v>60</v>
      </c>
      <c r="E24" s="24" t="s">
        <v>68</v>
      </c>
      <c r="F24" s="12"/>
      <c r="G24" s="24">
        <v>33</v>
      </c>
      <c r="H24" s="24" t="s">
        <v>85</v>
      </c>
      <c r="I24" s="12"/>
      <c r="J24" s="23" t="s">
        <v>12</v>
      </c>
      <c r="K24" s="20" t="s">
        <v>123</v>
      </c>
      <c r="L24" s="20" t="s">
        <v>124</v>
      </c>
      <c r="M24" s="20"/>
      <c r="N24" s="16"/>
      <c r="O24" s="20"/>
      <c r="P24" s="20" t="s">
        <v>114</v>
      </c>
      <c r="Q24" s="20"/>
      <c r="S24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013&amp;sectionDisplayName=L30738&amp;demoKey=null&amp;purpose=browse</v>
      </c>
    </row>
    <row r="25" spans="1:19" ht="15" customHeight="1">
      <c r="A25" s="21" t="s">
        <v>43</v>
      </c>
      <c r="B25" s="22">
        <v>30226</v>
      </c>
      <c r="C25" s="22" t="s">
        <v>53</v>
      </c>
      <c r="D25" s="23" t="s">
        <v>60</v>
      </c>
      <c r="E25" s="24" t="s">
        <v>69</v>
      </c>
      <c r="F25" s="5"/>
      <c r="G25" s="24">
        <v>32</v>
      </c>
      <c r="H25" s="24" t="s">
        <v>82</v>
      </c>
      <c r="I25" s="5"/>
      <c r="J25" s="23" t="s">
        <v>16</v>
      </c>
      <c r="K25" s="20" t="s">
        <v>123</v>
      </c>
      <c r="L25" s="20" t="s">
        <v>124</v>
      </c>
      <c r="M25" s="20"/>
      <c r="N25" s="16"/>
      <c r="O25" s="20"/>
      <c r="P25" s="20" t="s">
        <v>114</v>
      </c>
      <c r="Q25" s="19"/>
      <c r="S25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013&amp;sectionDisplayName=L30226&amp;demoKey=null&amp;purpose=browse</v>
      </c>
    </row>
    <row r="26" spans="1:19" ht="15" customHeight="1">
      <c r="A26" s="21" t="s">
        <v>43</v>
      </c>
      <c r="B26" s="22">
        <v>30227</v>
      </c>
      <c r="C26" s="22" t="s">
        <v>55</v>
      </c>
      <c r="D26" s="54" t="s">
        <v>70</v>
      </c>
      <c r="E26" s="54"/>
      <c r="F26" s="5"/>
      <c r="G26" s="24">
        <v>35</v>
      </c>
      <c r="H26" s="19"/>
      <c r="I26" s="5"/>
      <c r="J26" s="23" t="s">
        <v>10</v>
      </c>
      <c r="K26" s="19"/>
      <c r="L26" s="20" t="s">
        <v>127</v>
      </c>
      <c r="M26" s="20"/>
      <c r="N26" s="16" t="str">
        <f>"9780321199911"</f>
        <v>9780321199911</v>
      </c>
      <c r="O26" s="20"/>
      <c r="P26" s="20" t="s">
        <v>114</v>
      </c>
      <c r="Q26" s="19"/>
      <c r="R26" s="55" t="s">
        <v>154</v>
      </c>
      <c r="S26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013&amp;sectionDisplayName=L30227&amp;demoKey=null&amp;purpose=browse</v>
      </c>
    </row>
    <row r="27" spans="1:19" ht="15" customHeight="1">
      <c r="A27" s="21" t="s">
        <v>44</v>
      </c>
      <c r="B27" s="22">
        <v>30229</v>
      </c>
      <c r="C27" s="22" t="s">
        <v>53</v>
      </c>
      <c r="D27" s="23" t="s">
        <v>60</v>
      </c>
      <c r="E27" s="24" t="s">
        <v>71</v>
      </c>
      <c r="F27" s="5"/>
      <c r="G27" s="24">
        <v>33</v>
      </c>
      <c r="H27" s="24" t="s">
        <v>86</v>
      </c>
      <c r="I27" s="5"/>
      <c r="J27" s="23" t="s">
        <v>22</v>
      </c>
      <c r="K27" s="46" t="s">
        <v>13</v>
      </c>
      <c r="L27" s="46" t="s">
        <v>149</v>
      </c>
      <c r="M27" s="46" t="s">
        <v>144</v>
      </c>
      <c r="N27" s="46" t="str">
        <f>"9780538737586"</f>
        <v>9780538737586</v>
      </c>
      <c r="O27" s="46" t="s">
        <v>111</v>
      </c>
      <c r="P27" s="46" t="s">
        <v>114</v>
      </c>
      <c r="Q27" s="19"/>
      <c r="S27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015&amp;sectionDisplayName=L30229&amp;demoKey=null&amp;purpose=browse</v>
      </c>
    </row>
    <row r="28" spans="1:19" ht="15" customHeight="1">
      <c r="A28" s="21" t="s">
        <v>45</v>
      </c>
      <c r="B28" s="22">
        <v>30736</v>
      </c>
      <c r="C28" s="22" t="s">
        <v>53</v>
      </c>
      <c r="D28" s="23" t="s">
        <v>60</v>
      </c>
      <c r="E28" s="24" t="s">
        <v>72</v>
      </c>
      <c r="F28" s="12"/>
      <c r="G28" s="24">
        <v>33</v>
      </c>
      <c r="H28" s="24" t="s">
        <v>87</v>
      </c>
      <c r="I28" s="12"/>
      <c r="J28" s="23" t="s">
        <v>12</v>
      </c>
      <c r="K28" s="44" t="s">
        <v>142</v>
      </c>
      <c r="L28" s="44" t="s">
        <v>143</v>
      </c>
      <c r="M28" s="44" t="s">
        <v>144</v>
      </c>
      <c r="N28" s="44" t="str">
        <f>"9780321571304"</f>
        <v>9780321571304</v>
      </c>
      <c r="O28" s="44" t="s">
        <v>119</v>
      </c>
      <c r="P28" s="20" t="s">
        <v>114</v>
      </c>
      <c r="Q28" s="20"/>
      <c r="R28" s="55" t="s">
        <v>155</v>
      </c>
      <c r="S28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016A&amp;sectionDisplayName=L30736&amp;demoKey=null&amp;purpose=browse</v>
      </c>
    </row>
    <row r="29" spans="1:19" ht="15" customHeight="1">
      <c r="A29" s="21" t="s">
        <v>46</v>
      </c>
      <c r="B29" s="22">
        <v>30230</v>
      </c>
      <c r="C29" s="22" t="s">
        <v>53</v>
      </c>
      <c r="D29" s="23" t="s">
        <v>60</v>
      </c>
      <c r="E29" s="24" t="s">
        <v>73</v>
      </c>
      <c r="F29" s="5"/>
      <c r="G29" s="24">
        <v>30</v>
      </c>
      <c r="H29" s="24" t="s">
        <v>88</v>
      </c>
      <c r="I29" s="5"/>
      <c r="J29" s="23" t="s">
        <v>38</v>
      </c>
      <c r="K29" s="46" t="s">
        <v>116</v>
      </c>
      <c r="L29" s="46" t="s">
        <v>125</v>
      </c>
      <c r="M29" s="46" t="s">
        <v>126</v>
      </c>
      <c r="N29" s="46" t="str">
        <f>"9780321671776"</f>
        <v>9780321671776</v>
      </c>
      <c r="O29" s="46" t="s">
        <v>119</v>
      </c>
      <c r="P29" s="46" t="s">
        <v>114</v>
      </c>
      <c r="Q29" s="19"/>
      <c r="R29" s="55" t="s">
        <v>156</v>
      </c>
      <c r="S29" s="17" t="str">
        <f>IF(A29="","",CONCATENATE($S$1,A29,$S$2,B29,$S$3))</f>
        <v>http://www.bkstr.com/webapp/wcs/stores/servlet/CourseMaterialsResultsView?catalogId=10001&amp;categoryId=9604&amp;storeId=10687&amp;langId=-1&amp;programId=822&amp;termId=100032951&amp;divisionDisplayName=%20&amp;departmentDisplayName=MATH&amp;courseDisplayName=050&amp;sectionDisplayName=L30230&amp;demoKey=null&amp;purpose=browse</v>
      </c>
    </row>
    <row r="30" spans="1:19" ht="15" customHeight="1">
      <c r="A30" s="21" t="s">
        <v>47</v>
      </c>
      <c r="B30" s="22">
        <v>30402</v>
      </c>
      <c r="C30" s="22" t="s">
        <v>58</v>
      </c>
      <c r="D30" s="23" t="s">
        <v>60</v>
      </c>
      <c r="E30" s="24" t="s">
        <v>63</v>
      </c>
      <c r="F30" s="5"/>
      <c r="G30" s="24">
        <v>44</v>
      </c>
      <c r="H30" s="24" t="s">
        <v>89</v>
      </c>
      <c r="I30" s="5"/>
      <c r="J30" s="23" t="s">
        <v>21</v>
      </c>
      <c r="K30" s="20" t="s">
        <v>120</v>
      </c>
      <c r="L30" s="20" t="s">
        <v>121</v>
      </c>
      <c r="M30" s="20" t="s">
        <v>122</v>
      </c>
      <c r="N30" s="16" t="str">
        <f>"9780321848741"</f>
        <v>9780321848741</v>
      </c>
      <c r="O30" s="20" t="s">
        <v>119</v>
      </c>
      <c r="P30" s="20" t="s">
        <v>114</v>
      </c>
      <c r="Q30" s="19"/>
      <c r="R30" s="55" t="s">
        <v>157</v>
      </c>
      <c r="S30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201&amp;sectionDisplayName=L30402&amp;demoKey=null&amp;purpose=browse</v>
      </c>
    </row>
    <row r="31" spans="1:19" ht="15" customHeight="1">
      <c r="A31" s="21" t="s">
        <v>47</v>
      </c>
      <c r="B31" s="22">
        <v>30232</v>
      </c>
      <c r="C31" s="22" t="s">
        <v>55</v>
      </c>
      <c r="D31" s="23" t="s">
        <v>60</v>
      </c>
      <c r="E31" s="24" t="s">
        <v>62</v>
      </c>
      <c r="F31" s="12"/>
      <c r="G31" s="24">
        <v>44</v>
      </c>
      <c r="H31" s="24" t="s">
        <v>89</v>
      </c>
      <c r="I31" s="12"/>
      <c r="J31" s="23" t="s">
        <v>19</v>
      </c>
      <c r="K31" s="20"/>
      <c r="L31" s="20" t="s">
        <v>145</v>
      </c>
      <c r="M31" s="20"/>
      <c r="N31" s="20"/>
      <c r="O31" s="20"/>
      <c r="P31" s="20" t="s">
        <v>114</v>
      </c>
      <c r="Q31" s="20"/>
      <c r="R31" s="55">
        <v>107.25</v>
      </c>
      <c r="S31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201&amp;sectionDisplayName=L30232&amp;demoKey=null&amp;purpose=browse</v>
      </c>
    </row>
    <row r="32" spans="1:19" ht="15" customHeight="1">
      <c r="A32" s="21" t="s">
        <v>47</v>
      </c>
      <c r="B32" s="22">
        <v>30231</v>
      </c>
      <c r="C32" s="22" t="s">
        <v>54</v>
      </c>
      <c r="D32" s="23" t="s">
        <v>60</v>
      </c>
      <c r="E32" s="24" t="s">
        <v>64</v>
      </c>
      <c r="F32" s="5"/>
      <c r="G32" s="24">
        <v>44</v>
      </c>
      <c r="H32" s="24" t="s">
        <v>90</v>
      </c>
      <c r="I32" s="5"/>
      <c r="J32" s="23" t="s">
        <v>22</v>
      </c>
      <c r="K32" s="20" t="s">
        <v>120</v>
      </c>
      <c r="L32" s="20" t="s">
        <v>121</v>
      </c>
      <c r="M32" s="20" t="s">
        <v>122</v>
      </c>
      <c r="N32" s="16" t="str">
        <f>"9780321848741"</f>
        <v>9780321848741</v>
      </c>
      <c r="O32" s="20" t="s">
        <v>119</v>
      </c>
      <c r="P32" s="20" t="s">
        <v>114</v>
      </c>
      <c r="Q32" s="19"/>
      <c r="S32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201&amp;sectionDisplayName=L30231&amp;demoKey=null&amp;purpose=browse</v>
      </c>
    </row>
    <row r="33" spans="1:19" ht="15" customHeight="1">
      <c r="A33" s="21" t="s">
        <v>48</v>
      </c>
      <c r="B33" s="22">
        <v>30233</v>
      </c>
      <c r="C33" s="22" t="s">
        <v>53</v>
      </c>
      <c r="D33" s="23" t="s">
        <v>60</v>
      </c>
      <c r="E33" s="24" t="s">
        <v>71</v>
      </c>
      <c r="F33" s="5"/>
      <c r="G33" s="24">
        <v>30</v>
      </c>
      <c r="H33" s="24" t="s">
        <v>88</v>
      </c>
      <c r="I33" s="5"/>
      <c r="J33" s="23" t="s">
        <v>12</v>
      </c>
      <c r="K33" s="46" t="s">
        <v>128</v>
      </c>
      <c r="L33" s="46" t="s">
        <v>129</v>
      </c>
      <c r="M33" s="46" t="s">
        <v>130</v>
      </c>
      <c r="N33" s="46" t="str">
        <f>"9780201748826"</f>
        <v>9780201748826</v>
      </c>
      <c r="O33" s="46" t="s">
        <v>119</v>
      </c>
      <c r="P33" s="20" t="s">
        <v>114</v>
      </c>
      <c r="Q33" s="19"/>
      <c r="R33" s="55" t="s">
        <v>158</v>
      </c>
      <c r="S33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202&amp;sectionDisplayName=L30233&amp;demoKey=null&amp;purpose=browse</v>
      </c>
    </row>
    <row r="34" spans="1:19" ht="15" customHeight="1">
      <c r="A34" s="21" t="s">
        <v>49</v>
      </c>
      <c r="B34" s="22">
        <v>30235</v>
      </c>
      <c r="C34" s="22" t="s">
        <v>54</v>
      </c>
      <c r="D34" s="23" t="s">
        <v>60</v>
      </c>
      <c r="E34" s="24" t="s">
        <v>63</v>
      </c>
      <c r="F34" s="12"/>
      <c r="G34" s="24">
        <v>50</v>
      </c>
      <c r="H34" s="24" t="s">
        <v>91</v>
      </c>
      <c r="I34" s="12"/>
      <c r="J34" s="23" t="s">
        <v>94</v>
      </c>
      <c r="K34" s="20" t="s">
        <v>120</v>
      </c>
      <c r="L34" s="20" t="s">
        <v>121</v>
      </c>
      <c r="M34" s="20" t="s">
        <v>122</v>
      </c>
      <c r="N34" s="16" t="str">
        <f>"9780321848741"</f>
        <v>9780321848741</v>
      </c>
      <c r="O34" s="20" t="s">
        <v>119</v>
      </c>
      <c r="P34" s="20" t="s">
        <v>114</v>
      </c>
      <c r="Q34" s="20"/>
      <c r="S34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203&amp;sectionDisplayName=L30235&amp;demoKey=null&amp;purpose=browse</v>
      </c>
    </row>
    <row r="35" spans="1:19" ht="15" customHeight="1">
      <c r="A35" s="21" t="s">
        <v>49</v>
      </c>
      <c r="B35" s="22">
        <v>30403</v>
      </c>
      <c r="C35" s="22" t="s">
        <v>58</v>
      </c>
      <c r="D35" s="23" t="s">
        <v>60</v>
      </c>
      <c r="E35" s="24" t="s">
        <v>62</v>
      </c>
      <c r="F35" s="5"/>
      <c r="G35" s="24">
        <v>40</v>
      </c>
      <c r="H35" s="24" t="s">
        <v>92</v>
      </c>
      <c r="I35" s="5"/>
      <c r="J35" s="23" t="s">
        <v>146</v>
      </c>
      <c r="K35" s="20" t="s">
        <v>120</v>
      </c>
      <c r="L35" s="20" t="s">
        <v>121</v>
      </c>
      <c r="M35" s="20" t="s">
        <v>122</v>
      </c>
      <c r="N35" s="16" t="str">
        <f>"9780321848741"</f>
        <v>9780321848741</v>
      </c>
      <c r="O35" s="20" t="s">
        <v>119</v>
      </c>
      <c r="P35" s="20" t="s">
        <v>114</v>
      </c>
      <c r="Q35" s="19"/>
      <c r="S35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203&amp;sectionDisplayName=L30403&amp;demoKey=null&amp;purpose=browse</v>
      </c>
    </row>
    <row r="36" spans="1:19" ht="15" customHeight="1">
      <c r="A36" s="21" t="s">
        <v>49</v>
      </c>
      <c r="B36" s="22">
        <v>30234</v>
      </c>
      <c r="C36" s="22" t="s">
        <v>53</v>
      </c>
      <c r="D36" s="23" t="s">
        <v>60</v>
      </c>
      <c r="E36" s="24" t="s">
        <v>64</v>
      </c>
      <c r="F36" s="5"/>
      <c r="G36" s="24">
        <v>43</v>
      </c>
      <c r="H36" s="24" t="s">
        <v>84</v>
      </c>
      <c r="I36" s="5"/>
      <c r="J36" s="23" t="s">
        <v>24</v>
      </c>
      <c r="K36" s="20" t="s">
        <v>120</v>
      </c>
      <c r="L36" s="20" t="s">
        <v>121</v>
      </c>
      <c r="M36" s="20" t="s">
        <v>122</v>
      </c>
      <c r="N36" s="16" t="str">
        <f>"9780321848741"</f>
        <v>9780321848741</v>
      </c>
      <c r="O36" s="20" t="s">
        <v>119</v>
      </c>
      <c r="P36" s="20" t="s">
        <v>114</v>
      </c>
      <c r="Q36" s="19"/>
      <c r="S36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203&amp;sectionDisplayName=L30234&amp;demoKey=null&amp;purpose=browse</v>
      </c>
    </row>
    <row r="37" spans="1:19" ht="15" customHeight="1">
      <c r="A37" s="25" t="s">
        <v>95</v>
      </c>
      <c r="B37" s="23">
        <v>30286</v>
      </c>
      <c r="C37" s="23" t="s">
        <v>59</v>
      </c>
      <c r="D37" s="20"/>
      <c r="E37" s="20"/>
      <c r="F37" s="12"/>
      <c r="G37" s="24">
        <v>100</v>
      </c>
      <c r="H37" s="24" t="s">
        <v>93</v>
      </c>
      <c r="I37" s="12"/>
      <c r="J37" s="23" t="s">
        <v>21</v>
      </c>
      <c r="K37" s="20"/>
      <c r="L37" s="20" t="s">
        <v>145</v>
      </c>
      <c r="M37" s="20"/>
      <c r="N37" s="16"/>
      <c r="O37" s="20"/>
      <c r="P37" s="20" t="s">
        <v>114</v>
      </c>
      <c r="Q37" s="20"/>
      <c r="S37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210A&amp;sectionDisplayName=L30286&amp;demoKey=null&amp;purpose=browse</v>
      </c>
    </row>
    <row r="38" spans="1:19" ht="15" customHeight="1">
      <c r="A38" s="25" t="s">
        <v>96</v>
      </c>
      <c r="B38" s="23">
        <v>30287</v>
      </c>
      <c r="C38" s="23" t="s">
        <v>59</v>
      </c>
      <c r="D38" s="20"/>
      <c r="E38" s="20"/>
      <c r="F38" s="12"/>
      <c r="G38" s="20"/>
      <c r="H38" s="20"/>
      <c r="I38" s="12"/>
      <c r="J38" s="20"/>
      <c r="K38" s="20"/>
      <c r="L38" s="20" t="s">
        <v>145</v>
      </c>
      <c r="M38" s="20"/>
      <c r="N38" s="16"/>
      <c r="O38" s="20"/>
      <c r="P38" s="20" t="s">
        <v>114</v>
      </c>
      <c r="Q38" s="20"/>
      <c r="S38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210B&amp;sectionDisplayName=L30287&amp;demoKey=null&amp;purpose=browse</v>
      </c>
    </row>
    <row r="39" spans="1:19" ht="15" customHeight="1">
      <c r="A39" s="25" t="s">
        <v>97</v>
      </c>
      <c r="B39" s="23">
        <v>30288</v>
      </c>
      <c r="C39" s="23" t="s">
        <v>59</v>
      </c>
      <c r="D39" s="20"/>
      <c r="E39" s="20"/>
      <c r="F39" s="12"/>
      <c r="G39" s="20"/>
      <c r="H39" s="20"/>
      <c r="I39" s="12"/>
      <c r="J39" s="20"/>
      <c r="K39" s="20"/>
      <c r="L39" s="20" t="s">
        <v>145</v>
      </c>
      <c r="M39" s="20"/>
      <c r="N39" s="16"/>
      <c r="O39" s="20"/>
      <c r="P39" s="20" t="s">
        <v>114</v>
      </c>
      <c r="Q39" s="20"/>
      <c r="S39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210C&amp;sectionDisplayName=L30288&amp;demoKey=null&amp;purpose=browse</v>
      </c>
    </row>
    <row r="40" spans="1:19" ht="15" customHeight="1">
      <c r="A40" s="25" t="s">
        <v>98</v>
      </c>
      <c r="B40" s="23">
        <v>30289</v>
      </c>
      <c r="C40" s="23" t="s">
        <v>59</v>
      </c>
      <c r="D40" s="20"/>
      <c r="E40" s="20"/>
      <c r="F40" s="12"/>
      <c r="G40" s="24"/>
      <c r="H40" s="24"/>
      <c r="I40" s="12"/>
      <c r="J40" s="23"/>
      <c r="K40" s="20"/>
      <c r="L40" s="20" t="s">
        <v>145</v>
      </c>
      <c r="M40" s="20"/>
      <c r="N40" s="16"/>
      <c r="O40" s="20"/>
      <c r="P40" s="20" t="s">
        <v>114</v>
      </c>
      <c r="Q40" s="20"/>
      <c r="S40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210D&amp;sectionDisplayName=L30289&amp;demoKey=null&amp;purpose=browse</v>
      </c>
    </row>
    <row r="41" spans="1:19" ht="15" customHeight="1">
      <c r="A41" s="25" t="s">
        <v>99</v>
      </c>
      <c r="B41" s="23">
        <v>30290</v>
      </c>
      <c r="C41" s="23" t="s">
        <v>59</v>
      </c>
      <c r="D41" s="20"/>
      <c r="E41" s="20"/>
      <c r="F41" s="12"/>
      <c r="G41" s="24">
        <v>100</v>
      </c>
      <c r="H41" s="24" t="s">
        <v>93</v>
      </c>
      <c r="I41" s="12"/>
      <c r="J41" s="23" t="s">
        <v>21</v>
      </c>
      <c r="K41" s="20"/>
      <c r="L41" s="20" t="s">
        <v>145</v>
      </c>
      <c r="M41" s="20"/>
      <c r="N41" s="16"/>
      <c r="O41" s="20"/>
      <c r="P41" s="20" t="s">
        <v>114</v>
      </c>
      <c r="Q41" s="20"/>
      <c r="S41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211A&amp;sectionDisplayName=L30290&amp;demoKey=null&amp;purpose=browse</v>
      </c>
    </row>
    <row r="42" spans="1:19" ht="15" customHeight="1">
      <c r="A42" s="25" t="s">
        <v>100</v>
      </c>
      <c r="B42" s="23">
        <v>30291</v>
      </c>
      <c r="C42" s="23" t="s">
        <v>59</v>
      </c>
      <c r="D42" s="20"/>
      <c r="E42" s="20"/>
      <c r="F42" s="12"/>
      <c r="G42" s="20"/>
      <c r="H42" s="20"/>
      <c r="I42" s="12"/>
      <c r="J42" s="20"/>
      <c r="K42" s="20"/>
      <c r="L42" s="20" t="s">
        <v>145</v>
      </c>
      <c r="M42" s="20"/>
      <c r="N42" s="16"/>
      <c r="O42" s="20"/>
      <c r="P42" s="20" t="s">
        <v>114</v>
      </c>
      <c r="Q42" s="20"/>
      <c r="S42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211B&amp;sectionDisplayName=L30291&amp;demoKey=null&amp;purpose=browse</v>
      </c>
    </row>
    <row r="43" spans="1:19" ht="15" customHeight="1">
      <c r="A43" s="25" t="s">
        <v>101</v>
      </c>
      <c r="B43" s="23">
        <v>30292</v>
      </c>
      <c r="C43" s="23" t="s">
        <v>59</v>
      </c>
      <c r="D43" s="20"/>
      <c r="E43" s="20"/>
      <c r="F43" s="12"/>
      <c r="G43" s="20"/>
      <c r="H43" s="20"/>
      <c r="I43" s="12"/>
      <c r="J43" s="20"/>
      <c r="K43" s="20"/>
      <c r="L43" s="20" t="s">
        <v>145</v>
      </c>
      <c r="M43" s="20"/>
      <c r="N43" s="16"/>
      <c r="O43" s="20"/>
      <c r="P43" s="20" t="s">
        <v>114</v>
      </c>
      <c r="Q43" s="20"/>
      <c r="S43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211C&amp;sectionDisplayName=L30292&amp;demoKey=null&amp;purpose=browse</v>
      </c>
    </row>
    <row r="44" spans="1:19" ht="15" customHeight="1">
      <c r="A44" s="25" t="s">
        <v>102</v>
      </c>
      <c r="B44" s="23">
        <v>30293</v>
      </c>
      <c r="C44" s="23" t="s">
        <v>59</v>
      </c>
      <c r="D44" s="20"/>
      <c r="E44" s="20"/>
      <c r="F44" s="12"/>
      <c r="G44" s="24"/>
      <c r="H44" s="24"/>
      <c r="I44" s="12"/>
      <c r="J44" s="23"/>
      <c r="K44" s="20"/>
      <c r="L44" s="20" t="s">
        <v>145</v>
      </c>
      <c r="M44" s="20"/>
      <c r="N44" s="16"/>
      <c r="O44" s="20"/>
      <c r="P44" s="20" t="s">
        <v>114</v>
      </c>
      <c r="Q44" s="20"/>
      <c r="S44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211D&amp;sectionDisplayName=L30293&amp;demoKey=null&amp;purpose=browse</v>
      </c>
    </row>
    <row r="45" spans="1:19" ht="15" customHeight="1">
      <c r="A45" s="25" t="s">
        <v>103</v>
      </c>
      <c r="B45" s="23">
        <v>30236</v>
      </c>
      <c r="C45" s="23" t="s">
        <v>59</v>
      </c>
      <c r="D45" s="19"/>
      <c r="E45" s="19"/>
      <c r="F45" s="5"/>
      <c r="G45" s="24">
        <v>100</v>
      </c>
      <c r="H45" s="24" t="s">
        <v>93</v>
      </c>
      <c r="I45" s="5"/>
      <c r="J45" s="23" t="s">
        <v>21</v>
      </c>
      <c r="K45" s="20" t="s">
        <v>140</v>
      </c>
      <c r="L45" s="20" t="s">
        <v>141</v>
      </c>
      <c r="M45" s="19" t="s">
        <v>126</v>
      </c>
      <c r="N45" s="19" t="str">
        <f>"9780133347777"</f>
        <v>9780133347777</v>
      </c>
      <c r="O45" s="19" t="s">
        <v>119</v>
      </c>
      <c r="P45" s="19" t="s">
        <v>114</v>
      </c>
      <c r="Q45" s="19"/>
      <c r="R45" s="55" t="s">
        <v>159</v>
      </c>
      <c r="S45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220A&amp;sectionDisplayName=L30236&amp;demoKey=null&amp;purpose=browse</v>
      </c>
    </row>
    <row r="46" spans="1:19" ht="15" customHeight="1">
      <c r="A46" s="25" t="s">
        <v>104</v>
      </c>
      <c r="B46" s="23">
        <v>30237</v>
      </c>
      <c r="C46" s="23" t="s">
        <v>59</v>
      </c>
      <c r="D46" s="19"/>
      <c r="E46" s="19"/>
      <c r="F46" s="5"/>
      <c r="G46" s="19"/>
      <c r="H46" s="19"/>
      <c r="I46" s="5"/>
      <c r="J46" s="19"/>
      <c r="K46" s="20" t="s">
        <v>140</v>
      </c>
      <c r="L46" s="20" t="s">
        <v>141</v>
      </c>
      <c r="M46" s="19" t="s">
        <v>126</v>
      </c>
      <c r="N46" s="19" t="str">
        <f aca="true" t="shared" si="1" ref="N46:N51">"9780133347777"</f>
        <v>9780133347777</v>
      </c>
      <c r="O46" s="19" t="s">
        <v>119</v>
      </c>
      <c r="P46" s="19" t="s">
        <v>114</v>
      </c>
      <c r="Q46" s="19"/>
      <c r="S46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220B&amp;sectionDisplayName=L30237&amp;demoKey=null&amp;purpose=browse</v>
      </c>
    </row>
    <row r="47" spans="1:19" ht="15" customHeight="1">
      <c r="A47" s="25" t="s">
        <v>105</v>
      </c>
      <c r="B47" s="23">
        <v>30238</v>
      </c>
      <c r="C47" s="23" t="s">
        <v>59</v>
      </c>
      <c r="D47" s="19"/>
      <c r="E47" s="19"/>
      <c r="F47" s="5"/>
      <c r="G47" s="19"/>
      <c r="H47" s="19"/>
      <c r="I47" s="5"/>
      <c r="J47" s="19"/>
      <c r="K47" s="20" t="s">
        <v>140</v>
      </c>
      <c r="L47" s="20" t="s">
        <v>141</v>
      </c>
      <c r="M47" s="19" t="s">
        <v>126</v>
      </c>
      <c r="N47" s="19" t="str">
        <f t="shared" si="1"/>
        <v>9780133347777</v>
      </c>
      <c r="O47" s="19" t="s">
        <v>119</v>
      </c>
      <c r="P47" s="19" t="s">
        <v>114</v>
      </c>
      <c r="Q47" s="19"/>
      <c r="S47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220C&amp;sectionDisplayName=L30238&amp;demoKey=null&amp;purpose=browse</v>
      </c>
    </row>
    <row r="48" spans="1:19" ht="15" customHeight="1">
      <c r="A48" s="25" t="s">
        <v>106</v>
      </c>
      <c r="B48" s="23">
        <v>30239</v>
      </c>
      <c r="C48" s="23" t="s">
        <v>59</v>
      </c>
      <c r="D48" s="19"/>
      <c r="E48" s="19"/>
      <c r="F48" s="5"/>
      <c r="G48" s="19"/>
      <c r="H48" s="19"/>
      <c r="I48" s="5"/>
      <c r="J48" s="19"/>
      <c r="K48" s="20" t="s">
        <v>140</v>
      </c>
      <c r="L48" s="20" t="s">
        <v>141</v>
      </c>
      <c r="M48" s="19" t="s">
        <v>126</v>
      </c>
      <c r="N48" s="19" t="str">
        <f t="shared" si="1"/>
        <v>9780133347777</v>
      </c>
      <c r="O48" s="19" t="s">
        <v>119</v>
      </c>
      <c r="P48" s="19" t="s">
        <v>114</v>
      </c>
      <c r="Q48" s="19"/>
      <c r="S48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220D&amp;sectionDisplayName=L30239&amp;demoKey=null&amp;purpose=browse</v>
      </c>
    </row>
    <row r="49" spans="1:19" ht="15" customHeight="1">
      <c r="A49" s="25" t="s">
        <v>107</v>
      </c>
      <c r="B49" s="23">
        <v>30240</v>
      </c>
      <c r="C49" s="23" t="s">
        <v>59</v>
      </c>
      <c r="D49" s="19"/>
      <c r="E49" s="19"/>
      <c r="F49" s="5"/>
      <c r="G49" s="19"/>
      <c r="H49" s="19"/>
      <c r="I49" s="5"/>
      <c r="J49" s="19"/>
      <c r="K49" s="20" t="s">
        <v>140</v>
      </c>
      <c r="L49" s="20" t="s">
        <v>141</v>
      </c>
      <c r="M49" s="19" t="s">
        <v>126</v>
      </c>
      <c r="N49" s="19" t="str">
        <f t="shared" si="1"/>
        <v>9780133347777</v>
      </c>
      <c r="O49" s="19" t="s">
        <v>119</v>
      </c>
      <c r="P49" s="19" t="s">
        <v>114</v>
      </c>
      <c r="Q49" s="19"/>
      <c r="S49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220E&amp;sectionDisplayName=L30240&amp;demoKey=null&amp;purpose=browse</v>
      </c>
    </row>
    <row r="50" spans="1:19" ht="15" customHeight="1">
      <c r="A50" s="25" t="s">
        <v>108</v>
      </c>
      <c r="B50" s="23">
        <v>30241</v>
      </c>
      <c r="C50" s="23" t="s">
        <v>59</v>
      </c>
      <c r="D50" s="19"/>
      <c r="E50" s="19"/>
      <c r="F50" s="5"/>
      <c r="G50" s="19"/>
      <c r="H50" s="19"/>
      <c r="I50" s="5"/>
      <c r="J50" s="19"/>
      <c r="K50" s="20" t="s">
        <v>140</v>
      </c>
      <c r="L50" s="20" t="s">
        <v>141</v>
      </c>
      <c r="M50" s="19" t="s">
        <v>126</v>
      </c>
      <c r="N50" s="19" t="str">
        <f t="shared" si="1"/>
        <v>9780133347777</v>
      </c>
      <c r="O50" s="19" t="s">
        <v>119</v>
      </c>
      <c r="P50" s="19" t="s">
        <v>114</v>
      </c>
      <c r="Q50" s="19"/>
      <c r="S50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220F&amp;sectionDisplayName=L30241&amp;demoKey=null&amp;purpose=browse</v>
      </c>
    </row>
    <row r="51" spans="1:19" ht="15" customHeight="1">
      <c r="A51" s="25" t="s">
        <v>109</v>
      </c>
      <c r="B51" s="23">
        <v>30242</v>
      </c>
      <c r="C51" s="23" t="s">
        <v>59</v>
      </c>
      <c r="D51" s="19"/>
      <c r="E51" s="19"/>
      <c r="F51" s="5"/>
      <c r="G51" s="24"/>
      <c r="H51" s="24"/>
      <c r="I51" s="5"/>
      <c r="J51" s="23"/>
      <c r="K51" s="20" t="s">
        <v>140</v>
      </c>
      <c r="L51" s="20" t="s">
        <v>141</v>
      </c>
      <c r="M51" s="19" t="s">
        <v>126</v>
      </c>
      <c r="N51" s="19" t="str">
        <f t="shared" si="1"/>
        <v>9780133347777</v>
      </c>
      <c r="O51" s="19" t="s">
        <v>119</v>
      </c>
      <c r="P51" s="19" t="s">
        <v>114</v>
      </c>
      <c r="Q51" s="19"/>
      <c r="S51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220G&amp;sectionDisplayName=L30242&amp;demoKey=null&amp;purpose=browse</v>
      </c>
    </row>
    <row r="52" spans="1:19" ht="15" customHeight="1">
      <c r="A52" s="21" t="s">
        <v>50</v>
      </c>
      <c r="B52" s="22">
        <v>30243</v>
      </c>
      <c r="C52" s="22" t="s">
        <v>53</v>
      </c>
      <c r="D52" s="23" t="s">
        <v>60</v>
      </c>
      <c r="E52" s="24" t="s">
        <v>74</v>
      </c>
      <c r="F52" s="12"/>
      <c r="G52" s="24">
        <v>33</v>
      </c>
      <c r="H52" s="24" t="s">
        <v>86</v>
      </c>
      <c r="I52" s="12"/>
      <c r="J52" s="23" t="s">
        <v>21</v>
      </c>
      <c r="K52" s="20" t="s">
        <v>131</v>
      </c>
      <c r="L52" s="20" t="s">
        <v>132</v>
      </c>
      <c r="M52" s="20"/>
      <c r="N52" s="16" t="str">
        <f>"0809223791"</f>
        <v>0809223791</v>
      </c>
      <c r="O52" s="20" t="s">
        <v>133</v>
      </c>
      <c r="P52" s="20" t="s">
        <v>114</v>
      </c>
      <c r="Q52" s="20"/>
      <c r="R52" s="55" t="s">
        <v>160</v>
      </c>
      <c r="S52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250&amp;sectionDisplayName=L30243&amp;demoKey=null&amp;purpose=browse</v>
      </c>
    </row>
    <row r="53" spans="1:19" ht="15" customHeight="1">
      <c r="A53" s="21" t="s">
        <v>50</v>
      </c>
      <c r="B53" s="22">
        <v>30343</v>
      </c>
      <c r="C53" s="22" t="s">
        <v>54</v>
      </c>
      <c r="D53" s="23" t="s">
        <v>60</v>
      </c>
      <c r="E53" s="24" t="s">
        <v>75</v>
      </c>
      <c r="F53" s="5"/>
      <c r="G53" s="24">
        <v>33</v>
      </c>
      <c r="H53" s="24" t="s">
        <v>86</v>
      </c>
      <c r="I53" s="5"/>
      <c r="J53" s="23" t="s">
        <v>147</v>
      </c>
      <c r="K53" s="20" t="s">
        <v>131</v>
      </c>
      <c r="L53" s="20" t="s">
        <v>132</v>
      </c>
      <c r="M53" s="20"/>
      <c r="N53" s="16" t="str">
        <f>"0809223791"</f>
        <v>0809223791</v>
      </c>
      <c r="O53" s="20" t="s">
        <v>133</v>
      </c>
      <c r="P53" s="20" t="s">
        <v>114</v>
      </c>
      <c r="Q53" s="19"/>
      <c r="S53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250&amp;sectionDisplayName=L30343&amp;demoKey=null&amp;purpose=browse</v>
      </c>
    </row>
    <row r="54" spans="1:19" ht="15" customHeight="1">
      <c r="A54" s="21" t="s">
        <v>51</v>
      </c>
      <c r="B54" s="22">
        <v>30244</v>
      </c>
      <c r="C54" s="22" t="s">
        <v>53</v>
      </c>
      <c r="D54" s="23" t="s">
        <v>60</v>
      </c>
      <c r="E54" s="24" t="s">
        <v>71</v>
      </c>
      <c r="F54" s="5"/>
      <c r="G54" s="24">
        <v>33</v>
      </c>
      <c r="H54" s="24" t="s">
        <v>87</v>
      </c>
      <c r="I54" s="5"/>
      <c r="J54" s="26" t="s">
        <v>17</v>
      </c>
      <c r="K54" s="20" t="s">
        <v>116</v>
      </c>
      <c r="L54" s="20" t="s">
        <v>117</v>
      </c>
      <c r="M54" s="20" t="s">
        <v>118</v>
      </c>
      <c r="N54" s="16" t="str">
        <f>"9780321845023"</f>
        <v>9780321845023</v>
      </c>
      <c r="O54" s="20" t="s">
        <v>119</v>
      </c>
      <c r="P54" s="19" t="s">
        <v>114</v>
      </c>
      <c r="Q54" s="19"/>
      <c r="R54" s="55" t="s">
        <v>161</v>
      </c>
      <c r="S54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253&amp;sectionDisplayName=L30244&amp;demoKey=null&amp;purpose=browse</v>
      </c>
    </row>
    <row r="55" spans="1:19" ht="15" customHeight="1">
      <c r="A55" s="21" t="s">
        <v>51</v>
      </c>
      <c r="B55" s="22">
        <v>30735</v>
      </c>
      <c r="C55" s="22" t="s">
        <v>54</v>
      </c>
      <c r="D55" s="23" t="s">
        <v>60</v>
      </c>
      <c r="E55" s="24" t="s">
        <v>75</v>
      </c>
      <c r="F55" s="5"/>
      <c r="G55" s="24">
        <v>33</v>
      </c>
      <c r="H55" s="24" t="s">
        <v>87</v>
      </c>
      <c r="I55" s="5"/>
      <c r="J55" s="23" t="s">
        <v>20</v>
      </c>
      <c r="K55" s="20" t="s">
        <v>116</v>
      </c>
      <c r="L55" s="20" t="s">
        <v>117</v>
      </c>
      <c r="M55" s="20" t="s">
        <v>118</v>
      </c>
      <c r="N55" s="16" t="str">
        <f>"9780321845023"</f>
        <v>9780321845023</v>
      </c>
      <c r="O55" s="20" t="s">
        <v>119</v>
      </c>
      <c r="P55" s="19" t="s">
        <v>115</v>
      </c>
      <c r="Q55" s="19"/>
      <c r="S55" s="17" t="str">
        <f t="shared" si="0"/>
        <v>http://www.bkstr.com/webapp/wcs/stores/servlet/CourseMaterialsResultsView?catalogId=10001&amp;categoryId=9604&amp;storeId=10687&amp;langId=-1&amp;programId=822&amp;termId=100032951&amp;divisionDisplayName=%20&amp;departmentDisplayName=MATH&amp;courseDisplayName=253&amp;sectionDisplayName=L30735&amp;demoKey=null&amp;purpose=browse</v>
      </c>
    </row>
    <row r="56" spans="1:17" ht="15" customHeight="1">
      <c r="A56" s="21" t="s">
        <v>81</v>
      </c>
      <c r="B56" s="19"/>
      <c r="C56" s="19"/>
      <c r="D56" s="23" t="s">
        <v>60</v>
      </c>
      <c r="E56" s="24" t="s">
        <v>76</v>
      </c>
      <c r="F56" s="5"/>
      <c r="G56" s="19"/>
      <c r="H56" s="24" t="s">
        <v>93</v>
      </c>
      <c r="I56" s="5"/>
      <c r="J56" s="23"/>
      <c r="K56" s="51"/>
      <c r="L56" s="51"/>
      <c r="M56" s="51"/>
      <c r="N56" s="51"/>
      <c r="O56" s="51"/>
      <c r="P56" s="51"/>
      <c r="Q56" s="19"/>
    </row>
    <row r="57" spans="1:17" ht="15" customHeight="1">
      <c r="A57" s="18"/>
      <c r="B57" s="19"/>
      <c r="C57" s="19"/>
      <c r="D57" s="23" t="s">
        <v>60</v>
      </c>
      <c r="E57" s="24" t="s">
        <v>77</v>
      </c>
      <c r="F57" s="5"/>
      <c r="G57" s="19"/>
      <c r="H57" s="24" t="s">
        <v>93</v>
      </c>
      <c r="I57" s="5"/>
      <c r="J57" s="23" t="s">
        <v>15</v>
      </c>
      <c r="K57" s="51"/>
      <c r="L57" s="51"/>
      <c r="M57" s="51"/>
      <c r="N57" s="51"/>
      <c r="O57" s="51"/>
      <c r="P57" s="51"/>
      <c r="Q57" s="19"/>
    </row>
    <row r="58" spans="1:17" ht="15" customHeight="1">
      <c r="A58" s="18"/>
      <c r="B58" s="19"/>
      <c r="C58" s="19"/>
      <c r="D58" s="23" t="s">
        <v>11</v>
      </c>
      <c r="E58" s="24" t="s">
        <v>78</v>
      </c>
      <c r="F58" s="5"/>
      <c r="G58" s="19"/>
      <c r="H58" s="24" t="s">
        <v>93</v>
      </c>
      <c r="I58" s="5"/>
      <c r="J58" s="23" t="s">
        <v>15</v>
      </c>
      <c r="K58" s="51"/>
      <c r="L58" s="51"/>
      <c r="M58" s="51"/>
      <c r="N58" s="51"/>
      <c r="O58" s="51"/>
      <c r="P58" s="51"/>
      <c r="Q58" s="19"/>
    </row>
    <row r="59" spans="1:17" ht="15" customHeight="1">
      <c r="A59" s="18"/>
      <c r="B59" s="19"/>
      <c r="C59" s="19"/>
      <c r="D59" s="23" t="s">
        <v>11</v>
      </c>
      <c r="E59" s="24" t="s">
        <v>79</v>
      </c>
      <c r="F59" s="5"/>
      <c r="G59" s="19"/>
      <c r="H59" s="24" t="s">
        <v>93</v>
      </c>
      <c r="I59" s="5"/>
      <c r="J59" s="23"/>
      <c r="K59" s="51"/>
      <c r="L59" s="51"/>
      <c r="M59" s="51"/>
      <c r="N59" s="51"/>
      <c r="O59" s="51"/>
      <c r="P59" s="51"/>
      <c r="Q59" s="19"/>
    </row>
    <row r="60" spans="1:17" ht="15" customHeight="1">
      <c r="A60" s="21"/>
      <c r="B60" s="22"/>
      <c r="C60" s="22"/>
      <c r="D60" s="23" t="s">
        <v>9</v>
      </c>
      <c r="E60" s="24" t="s">
        <v>80</v>
      </c>
      <c r="F60" s="5"/>
      <c r="G60" s="24"/>
      <c r="H60" s="24" t="s">
        <v>93</v>
      </c>
      <c r="I60" s="5"/>
      <c r="J60" s="23" t="s">
        <v>148</v>
      </c>
      <c r="K60" s="51"/>
      <c r="L60" s="51"/>
      <c r="M60" s="51"/>
      <c r="N60" s="51"/>
      <c r="O60" s="51"/>
      <c r="P60" s="51"/>
      <c r="Q60" s="19"/>
    </row>
  </sheetData>
  <sheetProtection/>
  <mergeCells count="4">
    <mergeCell ref="A1:J1"/>
    <mergeCell ref="A2:J2"/>
    <mergeCell ref="A3:J3"/>
    <mergeCell ref="D26:E26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hungwen</cp:lastModifiedBy>
  <dcterms:created xsi:type="dcterms:W3CDTF">2013-04-01T21:17:24Z</dcterms:created>
  <dcterms:modified xsi:type="dcterms:W3CDTF">2014-06-16T18:49:41Z</dcterms:modified>
  <cp:category/>
  <cp:version/>
  <cp:contentType/>
  <cp:contentStatus/>
</cp:coreProperties>
</file>