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80" windowWidth="8460" windowHeight="5940" activeTab="3"/>
  </bookViews>
  <sheets>
    <sheet name="SUMMARY" sheetId="1" r:id="rId1"/>
    <sheet name="BCC" sheetId="2" r:id="rId2"/>
    <sheet name="COA" sheetId="3" r:id="rId3"/>
    <sheet name="LANEY " sheetId="4" r:id="rId4"/>
    <sheet name="MERRITT" sheetId="5" r:id="rId5"/>
  </sheets>
  <definedNames>
    <definedName name="_xlnm.Print_Area" localSheetId="1">'BCC'!$A$1:$I$7</definedName>
    <definedName name="_xlnm.Print_Area" localSheetId="2">'COA'!$A$1:$K$9</definedName>
    <definedName name="_xlnm.Print_Area" localSheetId="3">'LANEY '!$A$1:$K$28</definedName>
    <definedName name="_xlnm.Print_Area" localSheetId="4">'MERRITT'!$A$1:$K$16</definedName>
    <definedName name="_xlnm.Print_Titles" localSheetId="3">'LANEY '!$1:$6</definedName>
    <definedName name="_xlnm.Print_Titles" localSheetId="4">'MERRITT'!$4:$5</definedName>
  </definedNames>
  <calcPr fullCalcOnLoad="1"/>
</workbook>
</file>

<file path=xl/sharedStrings.xml><?xml version="1.0" encoding="utf-8"?>
<sst xmlns="http://schemas.openxmlformats.org/spreadsheetml/2006/main" count="366" uniqueCount="196">
  <si>
    <t xml:space="preserve">College </t>
  </si>
  <si>
    <t xml:space="preserve">Description </t>
  </si>
  <si>
    <t xml:space="preserve">DGS Comments </t>
  </si>
  <si>
    <t xml:space="preserve">Laney </t>
  </si>
  <si>
    <t>BCC</t>
  </si>
  <si>
    <t>M</t>
  </si>
  <si>
    <t>Without functional cameras it is hard to track safety, vandalism and theft.</t>
  </si>
  <si>
    <t>Justification / Comments</t>
  </si>
  <si>
    <t xml:space="preserve">ENGINEERING COST ESTIMATES </t>
  </si>
  <si>
    <t>Various</t>
  </si>
  <si>
    <t>COA</t>
  </si>
  <si>
    <t>R</t>
  </si>
  <si>
    <t>Replace broken windows</t>
  </si>
  <si>
    <t>Library</t>
  </si>
  <si>
    <t>Entire campus</t>
  </si>
  <si>
    <t xml:space="preserve">Trip and fall hazard </t>
  </si>
  <si>
    <t>Merritt</t>
  </si>
  <si>
    <t>Child Care</t>
  </si>
  <si>
    <t>E lot</t>
  </si>
  <si>
    <t xml:space="preserve">Q  third floor </t>
  </si>
  <si>
    <t>President works late</t>
  </si>
  <si>
    <t>R M</t>
  </si>
  <si>
    <t>Elevators not working</t>
  </si>
  <si>
    <t>G lot</t>
  </si>
  <si>
    <t>Major tripping hazard</t>
  </si>
  <si>
    <t>replace bulbs</t>
  </si>
  <si>
    <t>No hot water for showers</t>
  </si>
  <si>
    <t xml:space="preserve">adapt to on demand hot water </t>
  </si>
  <si>
    <t>B lot</t>
  </si>
  <si>
    <t xml:space="preserve">No arterial from parking to main </t>
  </si>
  <si>
    <t>Campus wide</t>
  </si>
  <si>
    <t>Laney</t>
  </si>
  <si>
    <t>"A" Building air handlers</t>
  </si>
  <si>
    <t>Negative air pressure</t>
  </si>
  <si>
    <t>Bistro Air handlers</t>
  </si>
  <si>
    <t>Upper "G" building</t>
  </si>
  <si>
    <t>Negative air pressure in Architecture Department.  Problems with makeup air system.</t>
  </si>
  <si>
    <t>Breezeways and walkways throughout campus</t>
  </si>
  <si>
    <t>Central Plant</t>
  </si>
  <si>
    <t>Chillers are undersized for required air volume needed.  Boiler should be upgraded.</t>
  </si>
  <si>
    <t>Electrical infrastructure across campus</t>
  </si>
  <si>
    <t>Pneumatic system is literally crumbling and should be replaced. No local control of heating. An upper A classroom will be cold, request higher temperature and a lower A classroom becomes too hot.</t>
  </si>
  <si>
    <t>Men's restroom, eagle village</t>
  </si>
  <si>
    <t>A152</t>
  </si>
  <si>
    <t>Sewer gasses escaping from floor drains in old platemaking and darkroom areas.</t>
  </si>
  <si>
    <t>G-100</t>
  </si>
  <si>
    <t>For documentation of many of these structural issues talk to Jeff Cook. As manager of the ADA project at Laney he had to initiate numerous change orders to fix broken pipes , drains and other structural problems when walls or grounds were opened up to accomplish the ADA work</t>
  </si>
  <si>
    <t>Student Center/A Building</t>
  </si>
  <si>
    <t xml:space="preserve"> </t>
  </si>
  <si>
    <t xml:space="preserve">Building
/Area </t>
  </si>
  <si>
    <t xml:space="preserve">DAC </t>
  </si>
  <si>
    <t xml:space="preserve">BERKELEY CITY COLLEGE </t>
  </si>
  <si>
    <t xml:space="preserve">LANEY COLLEGE </t>
  </si>
  <si>
    <t xml:space="preserve">BCC TOTALS:  </t>
  </si>
  <si>
    <t xml:space="preserve">MERRITT TOTALS:  </t>
  </si>
  <si>
    <r>
      <t xml:space="preserve"> </t>
    </r>
    <r>
      <rPr>
        <b/>
        <sz val="16"/>
        <color indexed="9"/>
        <rFont val="Arial"/>
        <family val="2"/>
      </rPr>
      <t>MERRITT COLLEGE</t>
    </r>
  </si>
  <si>
    <t xml:space="preserve">COLLEGE OF ALAMEDA </t>
  </si>
  <si>
    <t xml:space="preserve">COA TOTALS:   </t>
  </si>
  <si>
    <t xml:space="preserve">Life &amp; Safety Issue </t>
  </si>
  <si>
    <t xml:space="preserve"> LANEY  TOTALS:  </t>
  </si>
  <si>
    <t>New Security Cameras need to be connected to the security monitors.</t>
  </si>
  <si>
    <t>Water leak under the Library</t>
  </si>
  <si>
    <t xml:space="preserve">Hazard </t>
  </si>
  <si>
    <t>Exterior lights not working properly</t>
  </si>
  <si>
    <t>Fire extinguishers missing from B204 (prep area) and B203 microbiology lab.</t>
  </si>
  <si>
    <t xml:space="preserve">Cold rooms in lab prep area.  Mold always returns after cleaning and is quite extreme.  </t>
  </si>
  <si>
    <t>Biology Lab</t>
  </si>
  <si>
    <t>Leaking faucets in labs</t>
  </si>
  <si>
    <t xml:space="preserve">Light switches in B210 often do not operate.  </t>
  </si>
  <si>
    <t>When the switch by the main door does not work, instructors must walk across the room in the dark to the other set of switches, which function better but are still unreliable.</t>
  </si>
  <si>
    <t>Potential hazard as leaking faucets are near electrical outlets and equipment.</t>
  </si>
  <si>
    <t xml:space="preserve">Signage needs to be reinstalled near eyewash/chemical shower stations </t>
  </si>
  <si>
    <t xml:space="preserve">Purchase and install Class D (metal) fire extinguishers  </t>
  </si>
  <si>
    <t>Fix eyewash station drain vents</t>
  </si>
  <si>
    <t>Replace and install Corrosive material (blue) storage cabinet and add additional corrosive cabinet and vent both to the ventilation system.</t>
  </si>
  <si>
    <t>A235B, A278 &amp; A279</t>
  </si>
  <si>
    <t xml:space="preserve">Ventilation of flammable storage cabinets  doesn’t work.   </t>
  </si>
  <si>
    <t>Life &amp; Safety Issue.   There are massive amounts of mold blowing through the ventilation in the cold rooms and causing problems for the items in storage (like the cadaver) and the people who work in and around those areas.</t>
  </si>
  <si>
    <t xml:space="preserve">Life &amp; Safety Issues </t>
  </si>
  <si>
    <t>Life &amp; Safety Issues.  Lab house and use pyrophoric metals such as sodium, lithium, and other active agents such as sodium borohydride.</t>
  </si>
  <si>
    <t xml:space="preserve"> Life &amp; Safety Issues.  Sewer vapors enter laboratory in A236 – but all floor mounted stations in  have same style drain.</t>
  </si>
  <si>
    <t>Life &amp; Safety Issues.  Original installation has never worked correctly.</t>
  </si>
  <si>
    <t xml:space="preserve">Biology Lab, B210 </t>
  </si>
  <si>
    <t>Chemistry Lab - A277, A278, &amp; A279.</t>
  </si>
  <si>
    <t xml:space="preserve">Chemistry Labs - A235,A236, A235A, A237, A277, A278 &amp; A279 </t>
  </si>
  <si>
    <t>Chemistry Lab - A278</t>
  </si>
  <si>
    <t xml:space="preserve">Chemistry Lab - A235B, A278 &amp; A279 </t>
  </si>
  <si>
    <t xml:space="preserve">Chemistry Labs - A235B,A277 &amp; A279 </t>
  </si>
  <si>
    <t>Biology Lab - Prep Area</t>
  </si>
  <si>
    <t xml:space="preserve">Biology Lab B204  &amp; Microbiology Labs  B203 </t>
  </si>
  <si>
    <t>Door buzzer for entry to childcare facility do not work</t>
  </si>
  <si>
    <t>Pathway E &amp; D</t>
  </si>
  <si>
    <t>R,Q, D, A &amp; F</t>
  </si>
  <si>
    <t xml:space="preserve">Lower "A"  &amp; "B" buildings, multiple sites.  </t>
  </si>
  <si>
    <t>Major water leaks.  At least eight leaks into labs with electrical hazards, high voltage hazards and damage to equipment and machinery.</t>
  </si>
  <si>
    <t>Rough, uneven pavement and walkways across campus.  Severe trip hazards from sinking drains and uneven pavement. 40-year old drain pipes across campus are rotting causing leaks and potential leaks</t>
  </si>
  <si>
    <t xml:space="preserve">To prevent  unauthorized entry
</t>
  </si>
  <si>
    <t xml:space="preserve">Access for all users of the fields
</t>
  </si>
  <si>
    <t xml:space="preserve">M= Maint.  
R = Repair </t>
  </si>
  <si>
    <t xml:space="preserve">COMPLETED </t>
  </si>
  <si>
    <t xml:space="preserve">Request letter being drafted for City of Oakland.
</t>
  </si>
  <si>
    <t>Maintenance - In Process Assigned High Priority</t>
  </si>
  <si>
    <t>State compliance</t>
  </si>
  <si>
    <t>Stairs are deteriorating</t>
  </si>
  <si>
    <t xml:space="preserve">Proposals for Design engineers to prepare construction documents are currently being created.  Once Architect/Engineer is selected  next steps: Board approval, Contract Document preparation, DSA review and  approval  Bidding, then Construction. </t>
  </si>
  <si>
    <t xml:space="preserve">Existing HVAC units are beginning to fail due to age. Project is being created to replace units.
</t>
  </si>
  <si>
    <t xml:space="preserve">Proposals for Design engineers to prepare construction documents are currently being created.  Once the  Architect/Engineer is selected.  Next steps will be: Board approval, Contract Document preparation, DSA review and  approval  Bidding, then Construction. </t>
  </si>
  <si>
    <t>Complete</t>
  </si>
  <si>
    <t xml:space="preserve">Complete </t>
  </si>
  <si>
    <t>IN- PROGRESS PRIIORITY</t>
  </si>
  <si>
    <t xml:space="preserve">STATUS </t>
  </si>
  <si>
    <t xml:space="preserve">IN-PROGRESS Construction Documents </t>
  </si>
  <si>
    <t xml:space="preserve">IN-PROGRESS Project Development </t>
  </si>
  <si>
    <t>IN-PROGRES Architect Selection</t>
  </si>
  <si>
    <t xml:space="preserve">IN-PROGRESS
Design Engineer Selection </t>
  </si>
  <si>
    <t>IN-PROGRESS Design Engineer Selection</t>
  </si>
  <si>
    <t>PENDING Procurment HR/Risk Action Item</t>
  </si>
  <si>
    <t>E &amp; D Entrance</t>
  </si>
  <si>
    <t>A   Exterior</t>
  </si>
  <si>
    <t>Gym Showers</t>
  </si>
  <si>
    <t xml:space="preserve">IN - PROGRESS Bid Development
</t>
  </si>
  <si>
    <t xml:space="preserve">Justification </t>
  </si>
  <si>
    <t xml:space="preserve">BCC </t>
  </si>
  <si>
    <t>LANEY</t>
  </si>
  <si>
    <t>MERRITT</t>
  </si>
  <si>
    <t xml:space="preserve">Grand Total: </t>
  </si>
  <si>
    <t>Location</t>
  </si>
  <si>
    <t xml:space="preserve">Amount </t>
  </si>
  <si>
    <r>
      <t xml:space="preserve">SUMMARY - COLLEGE &amp; DAC 
</t>
    </r>
    <r>
      <rPr>
        <b/>
        <sz val="12"/>
        <color indexed="60"/>
        <rFont val="Arial"/>
        <family val="2"/>
      </rPr>
      <t>EMERGENCY</t>
    </r>
    <r>
      <rPr>
        <b/>
        <sz val="12"/>
        <color indexed="49"/>
        <rFont val="Arial"/>
        <family val="2"/>
      </rPr>
      <t xml:space="preserve"> FACILITIES MAINTENANCE &amp; REPAIR NEEDS </t>
    </r>
  </si>
  <si>
    <t>New Face Plate</t>
  </si>
  <si>
    <t xml:space="preserve">IN- PROGRESS Construction Planning Phase  </t>
  </si>
  <si>
    <t>Potholes in the streets  &amp; pathways are not level</t>
  </si>
  <si>
    <t xml:space="preserve">Proposals for Design engineers to prepare construction documents are currently being created.  Once Architect/Engineer is selected  Next steps will be: Board approval, Contract Document preparation, DSA review and  approval  Bidding, then Construction. 
Requistion for asphatt to repair potholes. </t>
  </si>
  <si>
    <t>President's office doors does not secure</t>
  </si>
  <si>
    <t xml:space="preserve">Maintenance - In Process Assigned High Priority
44 - Non-Functional (District-wide) 
18 - Functional
  </t>
  </si>
  <si>
    <t>Safety Risk
Requires pulling fiber, VoIP</t>
  </si>
  <si>
    <t>Ruts and speed bumps no paint</t>
  </si>
  <si>
    <t xml:space="preserve">Cost Proposals have been solicited  and Project being created.  Cost proposals due the week of September 20, 2013.  Work to begin as soon as contract is approved. 
$9,000 - Concrete replacement. </t>
  </si>
  <si>
    <t>Broken/heaved sidewalk</t>
  </si>
  <si>
    <t>Repair  / remove wood stair lip</t>
  </si>
  <si>
    <t>CUSTODIAN TO REPLACE BULBS</t>
  </si>
  <si>
    <t>Work with City planning</t>
  </si>
  <si>
    <t xml:space="preserve">Initial investigation indicated problems with Boilers and existing piping.  Project being created to obtain design engineer, prepare scope and bid out for construction repairs. 
Hot Water heat exchange not connected.  
RFP estimated cost is for Design Engineer only.  Total project cost is estimated at over $1 million. 
</t>
  </si>
  <si>
    <t xml:space="preserve">Proposals for Design engineers to prepare construction documents have been received and are currently being evaluated. Next steps Design repairs and put documents out for DSA review and Bid for construction.
RFP going to the Board of Trustees on 9/24/13. 
</t>
  </si>
  <si>
    <t xml:space="preserve">PARTIALLY COMPLETE </t>
  </si>
  <si>
    <t xml:space="preserve">Partially Completed.  Will be revisited. </t>
  </si>
  <si>
    <t xml:space="preserve">Project Architect has been selected and is being submitted to the Board for approval at the next Board meeting.   After approval Design and specifications for repair will be made.  Project will the be submitted to DSA for approval.  Then Bid and constructed.
Item going to the Board on 9/24/13. </t>
  </si>
  <si>
    <t xml:space="preserve">Proposals for Design engineers to prepare construction documents are currently being created.  Once the  Architect/Engineer is selected.  Next steps will be: Board approval, Contract Document preparation, DSA review and  approval  Bidding, then Construction. 
Transformer plus switch gear. </t>
  </si>
  <si>
    <t>Pneumatic controls across campus 
Air tube leaking</t>
  </si>
  <si>
    <t xml:space="preserve">Completed </t>
  </si>
  <si>
    <t>Proposals for Design engineers to prepare construction documents are currently being created.  Once the  Architect/Engineer is selected.  Next steps will be: Board approval, Contract Document preparation, DSA review and  approval  Bidding, then Construction.  
3-4 rooms for cadavers</t>
  </si>
  <si>
    <t>Life &amp; Safety Issues 
Acid spills.</t>
  </si>
  <si>
    <t xml:space="preserve">HR/Risk  to define and procure cabinets to be installed and vented by contractors 
Procureemnt to include cabinets and installation. 
</t>
  </si>
  <si>
    <t xml:space="preserve">Electrical wiring pull access plates in floor are collapsing in the machining areas. </t>
  </si>
  <si>
    <t>Proposals for Design engineers to prepare construction documents are currently being created.  Once Architect/Engineer is selected  next steps: Board approval, Contract Document preparation, DSA review and  approval  Bidding, then Construction. 
•  Gary Banks, Fac. Project Manager, to investigate.</t>
  </si>
  <si>
    <r>
      <t xml:space="preserve">Proposals for Design engineers to prepare construction documents are currently being created.  Once Architect/Engineer is selected  next steps: Board approval, Contract Document preparation, DSA review and  approval  Bidding, then Construction. 
• </t>
    </r>
    <r>
      <rPr>
        <sz val="12"/>
        <color indexed="10"/>
        <rFont val="Arial"/>
        <family val="2"/>
      </rPr>
      <t xml:space="preserve"> May be resolved when Breezeway Project is completed. </t>
    </r>
  </si>
  <si>
    <t>PRIORITY</t>
  </si>
  <si>
    <t xml:space="preserve">Hole has opened up in floor of men's restroom.  Serious trip hazard.  Repair needed.
</t>
  </si>
  <si>
    <t>C</t>
  </si>
  <si>
    <t xml:space="preserve">C </t>
  </si>
  <si>
    <t xml:space="preserve">City </t>
  </si>
  <si>
    <t xml:space="preserve">Scope being developed to go out to bid for resurfacing Parking Lots B and G.  
Pricing is done. </t>
  </si>
  <si>
    <t>If repair does not happen, the sewage bill will continue to rise.  The damage that the leak is causing will continue to escalate.</t>
  </si>
  <si>
    <t xml:space="preserve">Negative air pressure in Bistro.  Problems with makeup air system.
</t>
  </si>
  <si>
    <t xml:space="preserve">This task is typically performed by the Campus Custodians.  Maintenance will assist as necessary.
</t>
  </si>
  <si>
    <t>COLLEGE RANKING</t>
  </si>
  <si>
    <t>RISK MANAGEMENT RANKING</t>
  </si>
  <si>
    <t xml:space="preserve">RISK MANAGEMENT Comments </t>
  </si>
  <si>
    <t>IN- PROGRESS PRIORITY</t>
  </si>
  <si>
    <t xml:space="preserve">Maintenance - In Process Assigned High Priority
•  Kirk Schueler, Chief Stationary Engineer to follow-up. 
</t>
  </si>
  <si>
    <t xml:space="preserve">Maintenance - In Process Assigned High Priority.  Communications to phone iciness in-progress. 
• Kirk Schuler, Chief Stationary Engineer  to follow-up 
  </t>
  </si>
  <si>
    <t>CITY OF OAKLAND JOB</t>
  </si>
  <si>
    <t>ALL ITEMS ON THE LIST ARE COMPLETE</t>
  </si>
  <si>
    <t>Necessary to ensure child security and safety</t>
  </si>
  <si>
    <t>Safety risk</t>
  </si>
  <si>
    <t>Locking doors required to protect staff security and safety; Required to protect confidential information</t>
  </si>
  <si>
    <t xml:space="preserve">Recommend temporary asphalt patching until permanent correction can be scoped and repairs funded and completed repairs
Pricing is done. </t>
  </si>
  <si>
    <t>Until repairs can be completed identify hazard with yellow hazard warning paint</t>
  </si>
  <si>
    <t>Until repairs can be completed identify hazard with Warning Signs and yellow hazard warning paint</t>
  </si>
  <si>
    <t>Require Business Office to prioritize replacement of bulbs as Priority 1</t>
  </si>
  <si>
    <t>No comment</t>
  </si>
  <si>
    <t>Recommend that temporary asphalt patched be applied until construction documents are created and repairs are funded and completed</t>
  </si>
  <si>
    <t xml:space="preserve">Ranked by Order of Priority </t>
  </si>
  <si>
    <t>Find cost effective solution to patch leaks until work is awarded and repairs are funded/completed.</t>
  </si>
  <si>
    <t>Identify hazards with yellow hazard warning paint and apply temporary asphalt patches until project is funded and work completed</t>
  </si>
  <si>
    <t>The seasonal high temperature for the area surrounding Laney is 79 degrees.</t>
  </si>
  <si>
    <t>Mold return is due to poor housekeeping and spillage as metal room does not have a food source for mold. Recommend procedures to increase cleaniness</t>
  </si>
  <si>
    <t>OSHA requirement</t>
  </si>
  <si>
    <t>Electrical system is aging and should be replaced. .</t>
  </si>
  <si>
    <r>
      <rPr>
        <sz val="12"/>
        <color indexed="8"/>
        <rFont val="Arial"/>
        <family val="2"/>
      </rPr>
      <t xml:space="preserve"> Life &amp; Safety</t>
    </r>
    <r>
      <rPr>
        <sz val="12"/>
        <color indexed="10"/>
        <rFont val="Arial"/>
        <family val="2"/>
      </rPr>
      <t xml:space="preserve"> 
Laney - Comment: This work could be partially funded from Prop 39 tied to energy savings</t>
    </r>
  </si>
  <si>
    <t>Gas infrastructure should be thoroughly checked and upgraded as needed.</t>
  </si>
  <si>
    <t>Gas infrastructure across campus</t>
  </si>
  <si>
    <t xml:space="preserve">Updated: October 22, 2013 </t>
  </si>
  <si>
    <t xml:space="preserve">Ranked by Order of Priority (1st, 2nd, 3rd, etc) </t>
  </si>
  <si>
    <r>
      <t xml:space="preserve">NR </t>
    </r>
    <r>
      <rPr>
        <sz val="10"/>
        <color indexed="8"/>
        <rFont val="Arial"/>
        <family val="2"/>
      </rPr>
      <t>in progress--no ranking needed per VC General Services</t>
    </r>
  </si>
  <si>
    <t xml:space="preserve">10/22/2013 revised by Laney Facilities Planning Committee 4 nov 2013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</si>
</sst>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h:mm:ss\ AM/PM"/>
    <numFmt numFmtId="169" formatCode="[$-409]dddd\,\ mmmm\ dd\,\ yyyy"/>
    <numFmt numFmtId="170" formatCode="00000"/>
    <numFmt numFmtId="171" formatCode="&quot;$&quot;#,##0.00"/>
    <numFmt numFmtId="172" formatCode="&quot;$&quot;#,##0.0"/>
    <numFmt numFmtId="173" formatCode="&quot;$&quot;#,##0"/>
    <numFmt numFmtId="174" formatCode="_(&quot;$&quot;* #,##0.0_);_(&quot;$&quot;* \(#,##0.0\);_(&quot;$&quot;* &quot;-&quot;??_);_(@_)"/>
    <numFmt numFmtId="175" formatCode="_(&quot;$&quot;* #,##0_);_(&quot;$&quot;* \(#,##0\);_(&quot;$&quot;* &quot;-&quot;??_);_(@_)"/>
  </numFmts>
  <fonts count="92">
    <font>
      <sz val="10"/>
      <name val="Arial"/>
      <family val="0"/>
    </font>
    <font>
      <sz val="10"/>
      <color indexed="9"/>
      <name val="Arial"/>
      <family val="2"/>
    </font>
    <font>
      <u val="single"/>
      <sz val="10"/>
      <color indexed="12"/>
      <name val="Arial"/>
      <family val="2"/>
    </font>
    <font>
      <u val="single"/>
      <sz val="10"/>
      <color indexed="36"/>
      <name val="Arial"/>
      <family val="2"/>
    </font>
    <font>
      <sz val="11"/>
      <name val="Arial"/>
      <family val="2"/>
    </font>
    <font>
      <sz val="18"/>
      <name val="Arial"/>
      <family val="2"/>
    </font>
    <font>
      <b/>
      <sz val="11"/>
      <color indexed="21"/>
      <name val="Arial"/>
      <family val="2"/>
    </font>
    <font>
      <b/>
      <sz val="10"/>
      <name val="Arial"/>
      <family val="2"/>
    </font>
    <font>
      <b/>
      <sz val="12"/>
      <color indexed="9"/>
      <name val="Arial"/>
      <family val="2"/>
    </font>
    <font>
      <b/>
      <sz val="16"/>
      <color indexed="9"/>
      <name val="Arial"/>
      <family val="2"/>
    </font>
    <font>
      <b/>
      <sz val="11"/>
      <name val="Arial"/>
      <family val="2"/>
    </font>
    <font>
      <sz val="12"/>
      <name val="Arial"/>
      <family val="2"/>
    </font>
    <font>
      <b/>
      <sz val="12"/>
      <color indexed="10"/>
      <name val="Arial"/>
      <family val="2"/>
    </font>
    <font>
      <sz val="14"/>
      <color indexed="9"/>
      <name val="Arial"/>
      <family val="2"/>
    </font>
    <font>
      <sz val="14"/>
      <name val="Arial"/>
      <family val="2"/>
    </font>
    <font>
      <sz val="18"/>
      <color indexed="9"/>
      <name val="Arial"/>
      <family val="2"/>
    </font>
    <font>
      <b/>
      <sz val="12"/>
      <color indexed="49"/>
      <name val="Arial"/>
      <family val="2"/>
    </font>
    <font>
      <b/>
      <sz val="12"/>
      <color indexed="60"/>
      <name val="Arial"/>
      <family val="2"/>
    </font>
    <font>
      <i/>
      <sz val="10"/>
      <name val="Arial"/>
      <family val="2"/>
    </font>
    <font>
      <sz val="12"/>
      <color indexed="10"/>
      <name val="Arial"/>
      <family val="2"/>
    </font>
    <font>
      <i/>
      <sz val="20"/>
      <name val="Arial"/>
      <family val="2"/>
    </font>
    <font>
      <sz val="20"/>
      <name val="Arial"/>
      <family val="2"/>
    </font>
    <font>
      <sz val="12"/>
      <color indexed="8"/>
      <name val="Arial"/>
      <family val="2"/>
    </font>
    <font>
      <sz val="16"/>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9"/>
      <name val="Arial"/>
      <family val="2"/>
    </font>
    <font>
      <sz val="11"/>
      <color indexed="9"/>
      <name val="Arial"/>
      <family val="2"/>
    </font>
    <font>
      <sz val="14"/>
      <color indexed="8"/>
      <name val="Arial"/>
      <family val="2"/>
    </font>
    <font>
      <b/>
      <sz val="18"/>
      <color indexed="10"/>
      <name val="Arial"/>
      <family val="2"/>
    </font>
    <font>
      <b/>
      <sz val="12"/>
      <color indexed="62"/>
      <name val="Arial"/>
      <family val="2"/>
    </font>
    <font>
      <sz val="12"/>
      <color indexed="62"/>
      <name val="Arial"/>
      <family val="2"/>
    </font>
    <font>
      <b/>
      <sz val="14"/>
      <color indexed="8"/>
      <name val="Arial"/>
      <family val="2"/>
    </font>
    <font>
      <b/>
      <sz val="10"/>
      <color indexed="49"/>
      <name val="Arial"/>
      <family val="2"/>
    </font>
    <font>
      <b/>
      <sz val="14"/>
      <color indexed="49"/>
      <name val="Arial"/>
      <family val="2"/>
    </font>
    <font>
      <b/>
      <sz val="12"/>
      <color indexed="8"/>
      <name val="Arial"/>
      <family val="2"/>
    </font>
    <font>
      <sz val="18"/>
      <color indexed="10"/>
      <name val="Arial"/>
      <family val="2"/>
    </font>
    <font>
      <b/>
      <sz val="10"/>
      <color indexed="9"/>
      <name val="Arial"/>
      <family val="2"/>
    </font>
    <font>
      <sz val="20"/>
      <color indexed="10"/>
      <name val="Arial"/>
      <family val="2"/>
    </font>
    <font>
      <sz val="2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Arial"/>
      <family val="2"/>
    </font>
    <font>
      <b/>
      <sz val="14"/>
      <color theme="0"/>
      <name val="Arial"/>
      <family val="2"/>
    </font>
    <font>
      <sz val="11"/>
      <color theme="0"/>
      <name val="Arial"/>
      <family val="2"/>
    </font>
    <font>
      <sz val="14"/>
      <color theme="1"/>
      <name val="Arial"/>
      <family val="2"/>
    </font>
    <font>
      <b/>
      <sz val="18"/>
      <color rgb="FFFF0000"/>
      <name val="Arial"/>
      <family val="2"/>
    </font>
    <font>
      <b/>
      <sz val="12"/>
      <color theme="4" tint="-0.24997000396251678"/>
      <name val="Arial"/>
      <family val="2"/>
    </font>
    <font>
      <b/>
      <sz val="12"/>
      <color theme="0"/>
      <name val="Arial"/>
      <family val="2"/>
    </font>
    <font>
      <sz val="12"/>
      <color theme="4" tint="-0.24997000396251678"/>
      <name val="Arial"/>
      <family val="2"/>
    </font>
    <font>
      <b/>
      <sz val="14"/>
      <color theme="1"/>
      <name val="Arial"/>
      <family val="2"/>
    </font>
    <font>
      <b/>
      <sz val="10"/>
      <color theme="8" tint="-0.24997000396251678"/>
      <name val="Arial"/>
      <family val="2"/>
    </font>
    <font>
      <b/>
      <sz val="14"/>
      <color theme="8" tint="-0.24997000396251678"/>
      <name val="Arial"/>
      <family val="2"/>
    </font>
    <font>
      <b/>
      <sz val="12"/>
      <color theme="1"/>
      <name val="Arial"/>
      <family val="2"/>
    </font>
    <font>
      <sz val="12"/>
      <color theme="1"/>
      <name val="Arial"/>
      <family val="2"/>
    </font>
    <font>
      <sz val="18"/>
      <color rgb="FFFF0000"/>
      <name val="Arial"/>
      <family val="2"/>
    </font>
    <font>
      <b/>
      <sz val="10"/>
      <color theme="0"/>
      <name val="Arial"/>
      <family val="2"/>
    </font>
    <font>
      <sz val="12"/>
      <color rgb="FFFF0000"/>
      <name val="Arial"/>
      <family val="2"/>
    </font>
    <font>
      <sz val="20"/>
      <color rgb="FFFF0000"/>
      <name val="Arial"/>
      <family val="2"/>
    </font>
    <font>
      <sz val="20"/>
      <color theme="1"/>
      <name val="Arial"/>
      <family val="2"/>
    </font>
    <font>
      <b/>
      <sz val="12"/>
      <color theme="8" tint="-0.2499700039625167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indexed="13"/>
        <bgColor indexed="64"/>
      </patternFill>
    </fill>
    <fill>
      <patternFill patternType="solid">
        <fgColor theme="3" tint="0.39998000860214233"/>
        <bgColor indexed="64"/>
      </patternFill>
    </fill>
    <fill>
      <patternFill patternType="solid">
        <fgColor rgb="FFFFFF00"/>
        <bgColor indexed="64"/>
      </patternFill>
    </fill>
    <fill>
      <patternFill patternType="solid">
        <fgColor theme="0" tint="-0.1499900072813034"/>
        <bgColor indexed="64"/>
      </patternFill>
    </fill>
    <fill>
      <patternFill patternType="solid">
        <fgColor rgb="FFC00000"/>
        <bgColor indexed="64"/>
      </patternFill>
    </fill>
    <fill>
      <patternFill patternType="solid">
        <fgColor theme="0"/>
        <bgColor indexed="64"/>
      </patternFill>
    </fill>
    <fill>
      <patternFill patternType="solid">
        <fgColor theme="6" tint="-0.24997000396251678"/>
        <bgColor indexed="64"/>
      </patternFill>
    </fill>
    <fill>
      <patternFill patternType="solid">
        <fgColor theme="9" tint="-0.24997000396251678"/>
        <bgColor indexed="64"/>
      </patternFill>
    </fill>
    <fill>
      <patternFill patternType="solid">
        <fgColor theme="3" tint="-0.24997000396251678"/>
        <bgColor indexed="64"/>
      </patternFill>
    </fill>
    <fill>
      <patternFill patternType="solid">
        <fgColor theme="5" tint="-0.2499700039625167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3"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2"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166">
    <xf numFmtId="0" fontId="0" fillId="0" borderId="0" xfId="0" applyAlignment="1">
      <alignment/>
    </xf>
    <xf numFmtId="0" fontId="0" fillId="0" borderId="0" xfId="0" applyAlignment="1">
      <alignment vertical="top" wrapText="1"/>
    </xf>
    <xf numFmtId="0" fontId="0" fillId="0" borderId="0" xfId="0" applyAlignment="1">
      <alignment vertical="top"/>
    </xf>
    <xf numFmtId="0" fontId="4" fillId="0" borderId="0" xfId="0" applyFont="1" applyAlignment="1">
      <alignment vertical="top"/>
    </xf>
    <xf numFmtId="0" fontId="0" fillId="0" borderId="0" xfId="0" applyFill="1" applyAlignment="1">
      <alignment vertical="top" wrapText="1"/>
    </xf>
    <xf numFmtId="0" fontId="0" fillId="0" borderId="0" xfId="0" applyFill="1" applyAlignment="1">
      <alignment vertical="top"/>
    </xf>
    <xf numFmtId="0" fontId="4" fillId="0" borderId="0" xfId="0" applyFont="1" applyFill="1" applyAlignment="1">
      <alignment vertical="top"/>
    </xf>
    <xf numFmtId="0" fontId="7" fillId="0" borderId="0" xfId="0" applyFont="1" applyAlignment="1">
      <alignment horizontal="center" vertical="top" wrapText="1"/>
    </xf>
    <xf numFmtId="0" fontId="0" fillId="0" borderId="0" xfId="0" applyFont="1" applyAlignment="1">
      <alignment horizontal="center" vertical="top" wrapText="1"/>
    </xf>
    <xf numFmtId="0" fontId="1" fillId="33" borderId="0" xfId="0" applyFont="1" applyFill="1" applyAlignment="1">
      <alignment vertical="top"/>
    </xf>
    <xf numFmtId="0" fontId="1" fillId="0" borderId="0" xfId="0" applyFont="1" applyFill="1" applyAlignment="1">
      <alignment vertical="top"/>
    </xf>
    <xf numFmtId="0" fontId="11" fillId="0" borderId="10" xfId="0" applyFont="1" applyBorder="1" applyAlignment="1">
      <alignment vertical="top" wrapText="1"/>
    </xf>
    <xf numFmtId="0" fontId="11" fillId="0" borderId="10" xfId="0" applyFont="1" applyBorder="1" applyAlignment="1">
      <alignment horizontal="center" vertical="top" wrapText="1"/>
    </xf>
    <xf numFmtId="0" fontId="11" fillId="0" borderId="10" xfId="0" applyFont="1" applyFill="1" applyBorder="1" applyAlignment="1">
      <alignment vertical="top" wrapText="1"/>
    </xf>
    <xf numFmtId="0" fontId="0" fillId="34" borderId="0" xfId="0" applyFill="1" applyAlignment="1">
      <alignment vertical="top"/>
    </xf>
    <xf numFmtId="0" fontId="73" fillId="0" borderId="10" xfId="0" applyFont="1" applyBorder="1" applyAlignment="1">
      <alignment vertical="top" wrapText="1"/>
    </xf>
    <xf numFmtId="171" fontId="11" fillId="0" borderId="10" xfId="0" applyNumberFormat="1" applyFont="1" applyBorder="1" applyAlignment="1">
      <alignment vertical="top" wrapText="1"/>
    </xf>
    <xf numFmtId="0" fontId="0" fillId="0" borderId="0" xfId="0" applyFont="1" applyFill="1" applyAlignment="1">
      <alignment vertical="top" wrapText="1"/>
    </xf>
    <xf numFmtId="0" fontId="74" fillId="35" borderId="10" xfId="0" applyFont="1" applyFill="1" applyBorder="1" applyAlignment="1">
      <alignment vertical="center" wrapText="1"/>
    </xf>
    <xf numFmtId="0" fontId="74" fillId="35" borderId="10" xfId="0" applyFont="1" applyFill="1" applyBorder="1" applyAlignment="1">
      <alignment horizontal="center" vertical="center" wrapText="1"/>
    </xf>
    <xf numFmtId="0" fontId="75" fillId="35" borderId="10" xfId="0" applyFont="1" applyFill="1" applyBorder="1" applyAlignment="1">
      <alignment horizontal="left" vertical="center" wrapText="1"/>
    </xf>
    <xf numFmtId="0" fontId="0" fillId="0" borderId="0" xfId="0" applyFill="1" applyAlignment="1">
      <alignment vertical="center"/>
    </xf>
    <xf numFmtId="0" fontId="0" fillId="0" borderId="0" xfId="0" applyAlignment="1">
      <alignment vertical="center"/>
    </xf>
    <xf numFmtId="0" fontId="4" fillId="35" borderId="11" xfId="0" applyFont="1" applyFill="1" applyBorder="1" applyAlignment="1">
      <alignment vertical="top" wrapText="1"/>
    </xf>
    <xf numFmtId="0" fontId="4" fillId="35" borderId="11" xfId="0" applyFont="1" applyFill="1" applyBorder="1" applyAlignment="1">
      <alignment horizontal="center" vertical="top" wrapText="1"/>
    </xf>
    <xf numFmtId="0" fontId="4" fillId="35" borderId="12" xfId="0" applyFont="1" applyFill="1" applyBorder="1" applyAlignment="1">
      <alignment vertical="top" wrapText="1"/>
    </xf>
    <xf numFmtId="0" fontId="76" fillId="36" borderId="10" xfId="0" applyFont="1" applyFill="1" applyBorder="1" applyAlignment="1">
      <alignment vertical="center" wrapText="1"/>
    </xf>
    <xf numFmtId="0" fontId="11" fillId="37" borderId="10" xfId="0" applyFont="1" applyFill="1" applyBorder="1" applyAlignment="1">
      <alignment vertical="top" wrapText="1"/>
    </xf>
    <xf numFmtId="0" fontId="11" fillId="37" borderId="10" xfId="0" applyFont="1" applyFill="1" applyBorder="1" applyAlignment="1">
      <alignment horizontal="center" vertical="top" wrapText="1"/>
    </xf>
    <xf numFmtId="0" fontId="77" fillId="37" borderId="10" xfId="0" applyFont="1" applyFill="1" applyBorder="1" applyAlignment="1">
      <alignment vertical="top" wrapText="1"/>
    </xf>
    <xf numFmtId="0" fontId="73" fillId="0" borderId="10" xfId="0" applyFont="1" applyFill="1" applyBorder="1" applyAlignment="1">
      <alignment vertical="top" wrapText="1"/>
    </xf>
    <xf numFmtId="0" fontId="78" fillId="0" borderId="10" xfId="0" applyFont="1" applyBorder="1" applyAlignment="1">
      <alignment horizontal="center" vertical="top" wrapText="1"/>
    </xf>
    <xf numFmtId="0" fontId="73" fillId="0" borderId="10" xfId="0" applyFont="1" applyBorder="1" applyAlignment="1">
      <alignment horizontal="center" vertical="top" wrapText="1"/>
    </xf>
    <xf numFmtId="0" fontId="79" fillId="38" borderId="10" xfId="0" applyFont="1" applyFill="1" applyBorder="1" applyAlignment="1">
      <alignment horizontal="center" vertical="center" wrapText="1"/>
    </xf>
    <xf numFmtId="0" fontId="6" fillId="35" borderId="13" xfId="0" applyFont="1" applyFill="1" applyBorder="1" applyAlignment="1">
      <alignment horizontal="center" vertical="top" wrapText="1"/>
    </xf>
    <xf numFmtId="0" fontId="12" fillId="37" borderId="10" xfId="0" applyFont="1" applyFill="1" applyBorder="1" applyAlignment="1">
      <alignment horizontal="center" vertical="top" wrapText="1"/>
    </xf>
    <xf numFmtId="0" fontId="80" fillId="37" borderId="10" xfId="0" applyFont="1" applyFill="1" applyBorder="1" applyAlignment="1">
      <alignment horizontal="center" vertical="top" wrapText="1"/>
    </xf>
    <xf numFmtId="0" fontId="80" fillId="37" borderId="10" xfId="0" applyFont="1" applyFill="1" applyBorder="1" applyAlignment="1">
      <alignment vertical="top" wrapText="1"/>
    </xf>
    <xf numFmtId="0" fontId="73" fillId="0" borderId="10" xfId="0" applyFont="1" applyFill="1" applyBorder="1" applyAlignment="1">
      <alignment horizontal="center" vertical="top" wrapText="1"/>
    </xf>
    <xf numFmtId="0" fontId="11" fillId="4" borderId="10" xfId="0" applyFont="1" applyFill="1" applyBorder="1" applyAlignment="1">
      <alignment vertical="top" wrapText="1"/>
    </xf>
    <xf numFmtId="0" fontId="11" fillId="4" borderId="10" xfId="0" applyFont="1" applyFill="1" applyBorder="1" applyAlignment="1">
      <alignment horizontal="center" vertical="top" wrapText="1"/>
    </xf>
    <xf numFmtId="0" fontId="13" fillId="0" borderId="0" xfId="0" applyFont="1" applyFill="1" applyAlignment="1">
      <alignment vertical="top"/>
    </xf>
    <xf numFmtId="0" fontId="14" fillId="0" borderId="0" xfId="0" applyFont="1" applyFill="1" applyAlignment="1">
      <alignment vertical="center"/>
    </xf>
    <xf numFmtId="0" fontId="14" fillId="0" borderId="0" xfId="0" applyFont="1" applyFill="1" applyAlignment="1">
      <alignment vertical="top"/>
    </xf>
    <xf numFmtId="0" fontId="15" fillId="0" borderId="0" xfId="0" applyFont="1" applyFill="1" applyAlignment="1">
      <alignment vertical="top"/>
    </xf>
    <xf numFmtId="0" fontId="5" fillId="0" borderId="0" xfId="0" applyFont="1" applyFill="1" applyAlignment="1">
      <alignment vertical="center"/>
    </xf>
    <xf numFmtId="0" fontId="5" fillId="0" borderId="0" xfId="0" applyFont="1" applyFill="1" applyAlignment="1">
      <alignment vertical="top"/>
    </xf>
    <xf numFmtId="175" fontId="11" fillId="0" borderId="10" xfId="44" applyNumberFormat="1" applyFont="1" applyFill="1" applyBorder="1" applyAlignment="1">
      <alignment vertical="top" wrapText="1"/>
    </xf>
    <xf numFmtId="175" fontId="11" fillId="0" borderId="10" xfId="44" applyNumberFormat="1" applyFont="1" applyBorder="1" applyAlignment="1">
      <alignment vertical="top"/>
    </xf>
    <xf numFmtId="175" fontId="0" fillId="0" borderId="0" xfId="44" applyNumberFormat="1" applyFont="1" applyFill="1" applyAlignment="1">
      <alignment vertical="top" wrapText="1"/>
    </xf>
    <xf numFmtId="175" fontId="74" fillId="35" borderId="10" xfId="44" applyNumberFormat="1" applyFont="1" applyFill="1" applyBorder="1" applyAlignment="1">
      <alignment vertical="center" wrapText="1"/>
    </xf>
    <xf numFmtId="175" fontId="9" fillId="35" borderId="11" xfId="44" applyNumberFormat="1" applyFont="1" applyFill="1" applyBorder="1" applyAlignment="1">
      <alignment vertical="top"/>
    </xf>
    <xf numFmtId="175" fontId="11" fillId="37" borderId="10" xfId="44" applyNumberFormat="1" applyFont="1" applyFill="1" applyBorder="1" applyAlignment="1">
      <alignment vertical="top"/>
    </xf>
    <xf numFmtId="175" fontId="73" fillId="0" borderId="10" xfId="44" applyNumberFormat="1" applyFont="1" applyBorder="1" applyAlignment="1">
      <alignment vertical="top"/>
    </xf>
    <xf numFmtId="175" fontId="73" fillId="0" borderId="10" xfId="44" applyNumberFormat="1" applyFont="1" applyFill="1" applyBorder="1" applyAlignment="1">
      <alignment vertical="top" wrapText="1"/>
    </xf>
    <xf numFmtId="175" fontId="11" fillId="4" borderId="10" xfId="44" applyNumberFormat="1" applyFont="1" applyFill="1" applyBorder="1" applyAlignment="1">
      <alignment vertical="top" wrapText="1"/>
    </xf>
    <xf numFmtId="175" fontId="14" fillId="0" borderId="0" xfId="0" applyNumberFormat="1" applyFont="1" applyFill="1" applyAlignment="1">
      <alignment vertical="top"/>
    </xf>
    <xf numFmtId="175" fontId="14" fillId="0" borderId="0" xfId="44" applyNumberFormat="1" applyFont="1" applyFill="1" applyAlignment="1">
      <alignment vertical="top"/>
    </xf>
    <xf numFmtId="175" fontId="13" fillId="0" borderId="0" xfId="44" applyNumberFormat="1" applyFont="1" applyFill="1" applyAlignment="1">
      <alignment vertical="top"/>
    </xf>
    <xf numFmtId="175" fontId="14" fillId="0" borderId="0" xfId="44" applyNumberFormat="1" applyFont="1" applyFill="1" applyAlignment="1">
      <alignment vertical="center"/>
    </xf>
    <xf numFmtId="175" fontId="4" fillId="0" borderId="0" xfId="44" applyNumberFormat="1" applyFont="1" applyAlignment="1">
      <alignment vertical="top"/>
    </xf>
    <xf numFmtId="0" fontId="6" fillId="35" borderId="10" xfId="0" applyFont="1" applyFill="1" applyBorder="1" applyAlignment="1">
      <alignment horizontal="center" vertical="top" wrapText="1"/>
    </xf>
    <xf numFmtId="0" fontId="4" fillId="35" borderId="10" xfId="0" applyFont="1" applyFill="1" applyBorder="1" applyAlignment="1">
      <alignment vertical="top" wrapText="1"/>
    </xf>
    <xf numFmtId="0" fontId="4" fillId="35" borderId="10" xfId="0" applyFont="1" applyFill="1" applyBorder="1" applyAlignment="1">
      <alignment horizontal="center" vertical="top" wrapText="1"/>
    </xf>
    <xf numFmtId="175" fontId="9" fillId="35" borderId="10" xfId="44" applyNumberFormat="1" applyFont="1" applyFill="1" applyBorder="1" applyAlignment="1">
      <alignment vertical="top"/>
    </xf>
    <xf numFmtId="175" fontId="74" fillId="35" borderId="10" xfId="44" applyNumberFormat="1" applyFont="1" applyFill="1" applyBorder="1" applyAlignment="1">
      <alignment horizontal="center" vertical="top" wrapText="1"/>
    </xf>
    <xf numFmtId="0" fontId="81" fillId="36" borderId="10" xfId="0" applyFont="1" applyFill="1" applyBorder="1" applyAlignment="1">
      <alignment vertical="center" wrapText="1"/>
    </xf>
    <xf numFmtId="0" fontId="82" fillId="0" borderId="0" xfId="0" applyFont="1" applyAlignment="1">
      <alignment/>
    </xf>
    <xf numFmtId="0" fontId="83" fillId="0" borderId="10" xfId="0" applyFont="1" applyBorder="1" applyAlignment="1">
      <alignment/>
    </xf>
    <xf numFmtId="0" fontId="83" fillId="0" borderId="10" xfId="0" applyFont="1" applyBorder="1" applyAlignment="1">
      <alignment horizontal="center"/>
    </xf>
    <xf numFmtId="0" fontId="14" fillId="0" borderId="10" xfId="0" applyFont="1" applyBorder="1" applyAlignment="1">
      <alignment/>
    </xf>
    <xf numFmtId="175" fontId="14" fillId="0" borderId="10" xfId="44" applyNumberFormat="1" applyFont="1" applyBorder="1" applyAlignment="1">
      <alignment/>
    </xf>
    <xf numFmtId="0" fontId="83" fillId="0" borderId="10" xfId="0" applyFont="1" applyBorder="1" applyAlignment="1">
      <alignment horizontal="right"/>
    </xf>
    <xf numFmtId="175" fontId="83" fillId="0" borderId="10" xfId="0" applyNumberFormat="1" applyFont="1" applyBorder="1" applyAlignment="1">
      <alignment horizontal="right"/>
    </xf>
    <xf numFmtId="175" fontId="11" fillId="37" borderId="10" xfId="44" applyNumberFormat="1" applyFont="1" applyFill="1" applyBorder="1" applyAlignment="1">
      <alignment vertical="top" wrapText="1"/>
    </xf>
    <xf numFmtId="0" fontId="78" fillId="39" borderId="10" xfId="0" applyFont="1" applyFill="1" applyBorder="1" applyAlignment="1">
      <alignment horizontal="center" vertical="top" wrapText="1"/>
    </xf>
    <xf numFmtId="0" fontId="11" fillId="39" borderId="10" xfId="0" applyFont="1" applyFill="1" applyBorder="1" applyAlignment="1">
      <alignment horizontal="center" vertical="top" wrapText="1"/>
    </xf>
    <xf numFmtId="0" fontId="11" fillId="39" borderId="10" xfId="0" applyFont="1" applyFill="1" applyBorder="1" applyAlignment="1">
      <alignment vertical="top" wrapText="1"/>
    </xf>
    <xf numFmtId="0" fontId="84" fillId="37" borderId="10" xfId="0" applyFont="1" applyFill="1" applyBorder="1" applyAlignment="1">
      <alignment horizontal="center" vertical="top" wrapText="1"/>
    </xf>
    <xf numFmtId="0" fontId="85" fillId="37" borderId="10" xfId="0" applyFont="1" applyFill="1" applyBorder="1" applyAlignment="1">
      <alignment horizontal="center" vertical="top" wrapText="1"/>
    </xf>
    <xf numFmtId="0" fontId="85" fillId="37" borderId="10" xfId="0" applyFont="1" applyFill="1" applyBorder="1" applyAlignment="1">
      <alignment vertical="top" wrapText="1"/>
    </xf>
    <xf numFmtId="175" fontId="85" fillId="37" borderId="10" xfId="44" applyNumberFormat="1" applyFont="1" applyFill="1" applyBorder="1" applyAlignment="1">
      <alignment vertical="top"/>
    </xf>
    <xf numFmtId="175" fontId="85" fillId="37" borderId="10" xfId="44" applyNumberFormat="1" applyFont="1" applyFill="1" applyBorder="1" applyAlignment="1">
      <alignment vertical="top" wrapText="1"/>
    </xf>
    <xf numFmtId="0" fontId="86" fillId="37" borderId="10" xfId="0" applyFont="1" applyFill="1" applyBorder="1" applyAlignment="1">
      <alignment vertical="top" wrapText="1"/>
    </xf>
    <xf numFmtId="0" fontId="0" fillId="34" borderId="0" xfId="0" applyFont="1" applyFill="1" applyAlignment="1">
      <alignment vertical="top"/>
    </xf>
    <xf numFmtId="0" fontId="85" fillId="37" borderId="10" xfId="0" applyFont="1" applyFill="1" applyBorder="1" applyAlignment="1">
      <alignment horizontal="center" vertical="top"/>
    </xf>
    <xf numFmtId="3" fontId="0" fillId="0" borderId="0" xfId="0" applyNumberFormat="1" applyAlignment="1">
      <alignment/>
    </xf>
    <xf numFmtId="0" fontId="87" fillId="40" borderId="10" xfId="0" applyFont="1" applyFill="1" applyBorder="1" applyAlignment="1">
      <alignment vertical="center"/>
    </xf>
    <xf numFmtId="0" fontId="20" fillId="0" borderId="0" xfId="0" applyFont="1" applyAlignment="1">
      <alignment vertical="top"/>
    </xf>
    <xf numFmtId="0" fontId="6" fillId="35" borderId="12" xfId="0" applyFont="1" applyFill="1" applyBorder="1" applyAlignment="1">
      <alignment horizontal="center" vertical="top" wrapText="1"/>
    </xf>
    <xf numFmtId="0" fontId="87" fillId="40" borderId="10" xfId="0" applyFont="1" applyFill="1" applyBorder="1" applyAlignment="1">
      <alignment vertical="center" wrapText="1"/>
    </xf>
    <xf numFmtId="0" fontId="87" fillId="41" borderId="10" xfId="0" applyFont="1" applyFill="1" applyBorder="1" applyAlignment="1">
      <alignment horizontal="center" vertical="center" wrapText="1"/>
    </xf>
    <xf numFmtId="0" fontId="74" fillId="41" borderId="10" xfId="0" applyFont="1" applyFill="1" applyBorder="1" applyAlignment="1">
      <alignment vertical="center" wrapText="1"/>
    </xf>
    <xf numFmtId="0" fontId="14" fillId="0" borderId="0" xfId="0" applyFont="1" applyAlignment="1">
      <alignment horizontal="center" vertical="top"/>
    </xf>
    <xf numFmtId="0" fontId="0" fillId="0" borderId="0" xfId="0" applyAlignment="1">
      <alignment horizontal="center" vertical="top"/>
    </xf>
    <xf numFmtId="0" fontId="88" fillId="0" borderId="10" xfId="0" applyFont="1" applyBorder="1" applyAlignment="1">
      <alignment vertical="top" wrapText="1"/>
    </xf>
    <xf numFmtId="0" fontId="21" fillId="0" borderId="10" xfId="0" applyFont="1" applyBorder="1" applyAlignment="1">
      <alignment horizontal="center" vertical="top"/>
    </xf>
    <xf numFmtId="175" fontId="88" fillId="0" borderId="10" xfId="44" applyNumberFormat="1" applyFont="1" applyBorder="1" applyAlignment="1">
      <alignment vertical="top" wrapText="1"/>
    </xf>
    <xf numFmtId="0" fontId="89" fillId="0" borderId="10" xfId="0" applyFont="1" applyBorder="1" applyAlignment="1">
      <alignment horizontal="center" vertical="top"/>
    </xf>
    <xf numFmtId="0" fontId="21" fillId="37" borderId="10" xfId="0" applyFont="1" applyFill="1" applyBorder="1" applyAlignment="1">
      <alignment horizontal="center" vertical="top"/>
    </xf>
    <xf numFmtId="0" fontId="89" fillId="37" borderId="10" xfId="0" applyFont="1" applyFill="1" applyBorder="1" applyAlignment="1">
      <alignment horizontal="center" vertical="top"/>
    </xf>
    <xf numFmtId="0" fontId="89" fillId="4" borderId="10" xfId="0" applyFont="1" applyFill="1" applyBorder="1" applyAlignment="1">
      <alignment horizontal="center" vertical="top"/>
    </xf>
    <xf numFmtId="0" fontId="90" fillId="0" borderId="10" xfId="0" applyFont="1" applyBorder="1" applyAlignment="1">
      <alignment horizontal="center" vertical="top"/>
    </xf>
    <xf numFmtId="0" fontId="90" fillId="37" borderId="10" xfId="0" applyFont="1" applyFill="1" applyBorder="1" applyAlignment="1">
      <alignment horizontal="center" vertical="top"/>
    </xf>
    <xf numFmtId="0" fontId="88" fillId="0" borderId="10" xfId="0" applyFont="1" applyBorder="1" applyAlignment="1">
      <alignment horizontal="center" vertical="top" wrapText="1"/>
    </xf>
    <xf numFmtId="175" fontId="88" fillId="0" borderId="10" xfId="44" applyNumberFormat="1" applyFont="1" applyFill="1" applyBorder="1" applyAlignment="1">
      <alignment vertical="top" wrapText="1"/>
    </xf>
    <xf numFmtId="0" fontId="88" fillId="0" borderId="10" xfId="0" applyFont="1" applyFill="1" applyBorder="1" applyAlignment="1">
      <alignment vertical="top" wrapText="1"/>
    </xf>
    <xf numFmtId="0" fontId="88" fillId="4" borderId="10" xfId="0" applyFont="1" applyFill="1" applyBorder="1" applyAlignment="1">
      <alignment vertical="top" wrapText="1"/>
    </xf>
    <xf numFmtId="175" fontId="88" fillId="0" borderId="10" xfId="44" applyNumberFormat="1" applyFont="1" applyBorder="1" applyAlignment="1">
      <alignment vertical="top"/>
    </xf>
    <xf numFmtId="0" fontId="85" fillId="0" borderId="10" xfId="0" applyFont="1" applyBorder="1" applyAlignment="1">
      <alignment vertical="top" wrapText="1"/>
    </xf>
    <xf numFmtId="0" fontId="85" fillId="0" borderId="10" xfId="0" applyFont="1" applyBorder="1" applyAlignment="1">
      <alignment horizontal="center" vertical="top" wrapText="1"/>
    </xf>
    <xf numFmtId="0" fontId="85" fillId="0" borderId="10" xfId="0" applyFont="1" applyFill="1" applyBorder="1" applyAlignment="1">
      <alignment vertical="top" wrapText="1"/>
    </xf>
    <xf numFmtId="175" fontId="85" fillId="0" borderId="10" xfId="44" applyNumberFormat="1" applyFont="1" applyFill="1" applyBorder="1" applyAlignment="1">
      <alignment vertical="top" wrapText="1"/>
    </xf>
    <xf numFmtId="0" fontId="88" fillId="0" borderId="10" xfId="0" applyFont="1" applyFill="1" applyBorder="1" applyAlignment="1">
      <alignment horizontal="center" vertical="top" wrapText="1"/>
    </xf>
    <xf numFmtId="175" fontId="14" fillId="39" borderId="0" xfId="44" applyNumberFormat="1" applyFont="1" applyFill="1" applyAlignment="1">
      <alignment vertical="top"/>
    </xf>
    <xf numFmtId="175" fontId="13" fillId="39" borderId="0" xfId="44" applyNumberFormat="1" applyFont="1" applyFill="1" applyAlignment="1">
      <alignment vertical="top"/>
    </xf>
    <xf numFmtId="0" fontId="14" fillId="39" borderId="0" xfId="0" applyFont="1" applyFill="1" applyBorder="1" applyAlignment="1">
      <alignment vertical="top"/>
    </xf>
    <xf numFmtId="0" fontId="5" fillId="39" borderId="0" xfId="0" applyFont="1" applyFill="1" applyBorder="1" applyAlignment="1">
      <alignment vertical="top"/>
    </xf>
    <xf numFmtId="0" fontId="0" fillId="39" borderId="0" xfId="0" applyFill="1" applyBorder="1" applyAlignment="1">
      <alignment vertical="top"/>
    </xf>
    <xf numFmtId="0" fontId="13" fillId="39" borderId="0" xfId="0" applyFont="1" applyFill="1" applyBorder="1" applyAlignment="1">
      <alignment vertical="top"/>
    </xf>
    <xf numFmtId="0" fontId="15" fillId="39" borderId="0" xfId="0" applyFont="1" applyFill="1" applyBorder="1" applyAlignment="1">
      <alignment vertical="top"/>
    </xf>
    <xf numFmtId="0" fontId="1" fillId="39" borderId="0" xfId="0" applyFont="1" applyFill="1" applyBorder="1" applyAlignment="1">
      <alignment vertical="top"/>
    </xf>
    <xf numFmtId="171" fontId="5" fillId="39" borderId="0" xfId="0" applyNumberFormat="1" applyFont="1" applyFill="1" applyBorder="1" applyAlignment="1">
      <alignment vertical="top"/>
    </xf>
    <xf numFmtId="175" fontId="14" fillId="39" borderId="0" xfId="0" applyNumberFormat="1" applyFont="1" applyFill="1" applyBorder="1" applyAlignment="1">
      <alignment vertical="top"/>
    </xf>
    <xf numFmtId="0" fontId="90" fillId="39" borderId="0" xfId="0" applyFont="1" applyFill="1" applyBorder="1" applyAlignment="1">
      <alignment horizontal="center" vertical="top"/>
    </xf>
    <xf numFmtId="0" fontId="78" fillId="39" borderId="0" xfId="0" applyFont="1" applyFill="1" applyBorder="1" applyAlignment="1">
      <alignment horizontal="center" vertical="top" wrapText="1"/>
    </xf>
    <xf numFmtId="0" fontId="11" fillId="39" borderId="0" xfId="0" applyFont="1" applyFill="1" applyBorder="1" applyAlignment="1">
      <alignment vertical="top" wrapText="1"/>
    </xf>
    <xf numFmtId="0" fontId="11" fillId="39" borderId="0" xfId="0" applyFont="1" applyFill="1" applyBorder="1" applyAlignment="1">
      <alignment horizontal="center" vertical="top" wrapText="1"/>
    </xf>
    <xf numFmtId="175" fontId="11" fillId="39" borderId="0" xfId="44" applyNumberFormat="1" applyFont="1" applyFill="1" applyBorder="1" applyAlignment="1">
      <alignment vertical="top" wrapText="1"/>
    </xf>
    <xf numFmtId="0" fontId="0" fillId="39" borderId="0" xfId="0" applyFont="1" applyFill="1" applyBorder="1" applyAlignment="1">
      <alignment vertical="top"/>
    </xf>
    <xf numFmtId="0" fontId="4" fillId="39" borderId="0" xfId="0" applyFont="1" applyFill="1" applyBorder="1" applyAlignment="1">
      <alignment vertical="top"/>
    </xf>
    <xf numFmtId="175" fontId="14" fillId="39" borderId="0" xfId="44" applyNumberFormat="1" applyFont="1" applyFill="1" applyBorder="1" applyAlignment="1">
      <alignment vertical="top"/>
    </xf>
    <xf numFmtId="0" fontId="11" fillId="32" borderId="0" xfId="0" applyFont="1" applyFill="1" applyBorder="1" applyAlignment="1">
      <alignment vertical="top" wrapText="1"/>
    </xf>
    <xf numFmtId="0" fontId="0" fillId="0" borderId="12" xfId="0" applyBorder="1" applyAlignment="1">
      <alignment vertical="top"/>
    </xf>
    <xf numFmtId="0" fontId="11" fillId="32" borderId="0" xfId="0" applyFont="1" applyFill="1" applyBorder="1" applyAlignment="1">
      <alignment horizontal="center" vertical="top" wrapText="1"/>
    </xf>
    <xf numFmtId="0" fontId="0" fillId="0" borderId="10" xfId="0" applyBorder="1" applyAlignment="1">
      <alignment vertical="top"/>
    </xf>
    <xf numFmtId="175" fontId="11" fillId="32" borderId="0" xfId="44" applyNumberFormat="1" applyFont="1" applyFill="1" applyBorder="1" applyAlignment="1">
      <alignment vertical="top" wrapText="1"/>
    </xf>
    <xf numFmtId="0" fontId="90" fillId="32" borderId="0" xfId="0" applyFont="1" applyFill="1" applyBorder="1" applyAlignment="1">
      <alignment horizontal="center" vertical="top"/>
    </xf>
    <xf numFmtId="0" fontId="78" fillId="32" borderId="0" xfId="0" applyFont="1" applyFill="1" applyBorder="1" applyAlignment="1">
      <alignment horizontal="center" vertical="top" wrapText="1"/>
    </xf>
    <xf numFmtId="0" fontId="90" fillId="39" borderId="10" xfId="0" applyFont="1" applyFill="1" applyBorder="1" applyAlignment="1">
      <alignment horizontal="center" vertical="top"/>
    </xf>
    <xf numFmtId="175" fontId="85" fillId="39" borderId="10" xfId="44" applyNumberFormat="1" applyFont="1" applyFill="1" applyBorder="1" applyAlignment="1">
      <alignment vertical="top" wrapText="1"/>
    </xf>
    <xf numFmtId="0" fontId="78" fillId="39" borderId="14" xfId="0" applyFont="1" applyFill="1" applyBorder="1" applyAlignment="1">
      <alignment horizontal="center" vertical="top" wrapText="1"/>
    </xf>
    <xf numFmtId="0" fontId="11" fillId="39" borderId="14" xfId="0" applyFont="1" applyFill="1" applyBorder="1" applyAlignment="1">
      <alignment horizontal="center" vertical="top" wrapText="1"/>
    </xf>
    <xf numFmtId="0" fontId="11" fillId="39" borderId="14" xfId="0" applyFont="1" applyFill="1" applyBorder="1" applyAlignment="1">
      <alignment vertical="top" wrapText="1"/>
    </xf>
    <xf numFmtId="175" fontId="11" fillId="39" borderId="14" xfId="44" applyNumberFormat="1" applyFont="1" applyFill="1" applyBorder="1" applyAlignment="1">
      <alignment vertical="top"/>
    </xf>
    <xf numFmtId="175" fontId="80" fillId="37" borderId="0" xfId="44" applyNumberFormat="1" applyFont="1" applyFill="1" applyBorder="1" applyAlignment="1">
      <alignment vertical="top"/>
    </xf>
    <xf numFmtId="0" fontId="88" fillId="39" borderId="14" xfId="0" applyFont="1" applyFill="1" applyBorder="1" applyAlignment="1">
      <alignment vertical="top" wrapText="1"/>
    </xf>
    <xf numFmtId="14" fontId="5" fillId="0" borderId="0" xfId="0" applyNumberFormat="1" applyFont="1" applyAlignment="1">
      <alignment vertical="top"/>
    </xf>
    <xf numFmtId="0" fontId="78" fillId="4" borderId="10" xfId="0" applyFont="1" applyFill="1" applyBorder="1" applyAlignment="1">
      <alignment horizontal="center" vertical="top" wrapText="1"/>
    </xf>
    <xf numFmtId="0" fontId="73" fillId="37" borderId="10" xfId="0" applyFont="1" applyFill="1" applyBorder="1" applyAlignment="1">
      <alignment horizontal="center" vertical="top" wrapText="1"/>
    </xf>
    <xf numFmtId="0" fontId="90" fillId="0" borderId="10" xfId="0" applyFont="1" applyBorder="1" applyAlignment="1">
      <alignment horizontal="center" vertical="top" wrapText="1"/>
    </xf>
    <xf numFmtId="0" fontId="90" fillId="4" borderId="10" xfId="0" applyFont="1" applyFill="1" applyBorder="1" applyAlignment="1">
      <alignment horizontal="center" vertical="top"/>
    </xf>
    <xf numFmtId="0" fontId="91" fillId="0" borderId="0" xfId="0" applyFont="1" applyAlignment="1">
      <alignment horizontal="center" wrapText="1"/>
    </xf>
    <xf numFmtId="0" fontId="18" fillId="0" borderId="0" xfId="0" applyFont="1" applyAlignment="1">
      <alignment horizontal="center"/>
    </xf>
    <xf numFmtId="0" fontId="9" fillId="35" borderId="10" xfId="0" applyFont="1" applyFill="1" applyBorder="1" applyAlignment="1">
      <alignment horizontal="center" vertical="top" wrapText="1"/>
    </xf>
    <xf numFmtId="0" fontId="10" fillId="35" borderId="10" xfId="0" applyFont="1" applyFill="1" applyBorder="1" applyAlignment="1">
      <alignment horizontal="center" vertical="top" wrapText="1"/>
    </xf>
    <xf numFmtId="0" fontId="9" fillId="33" borderId="15" xfId="0" applyFont="1" applyFill="1" applyBorder="1" applyAlignment="1">
      <alignment horizontal="left" vertical="center" wrapText="1"/>
    </xf>
    <xf numFmtId="0" fontId="9" fillId="33" borderId="16" xfId="0" applyFont="1" applyFill="1" applyBorder="1" applyAlignment="1">
      <alignment horizontal="left" vertical="center" wrapText="1"/>
    </xf>
    <xf numFmtId="0" fontId="9" fillId="40" borderId="10" xfId="0" applyFont="1" applyFill="1" applyBorder="1" applyAlignment="1">
      <alignment horizontal="left" vertical="center" wrapText="1"/>
    </xf>
    <xf numFmtId="14" fontId="23" fillId="0" borderId="0" xfId="0" applyNumberFormat="1" applyFont="1" applyAlignment="1">
      <alignment horizontal="left" vertical="top"/>
    </xf>
    <xf numFmtId="0" fontId="9" fillId="42" borderId="10" xfId="0" applyFont="1" applyFill="1" applyBorder="1" applyAlignment="1">
      <alignment horizontal="left" vertical="center" wrapText="1"/>
    </xf>
    <xf numFmtId="14" fontId="5" fillId="0" borderId="0" xfId="0" applyNumberFormat="1" applyFont="1" applyAlignment="1">
      <alignment horizontal="left" vertical="top"/>
    </xf>
    <xf numFmtId="0" fontId="8" fillId="43" borderId="0" xfId="0" applyFont="1" applyFill="1" applyBorder="1" applyAlignment="1">
      <alignment horizontal="left" vertical="center" wrapText="1"/>
    </xf>
    <xf numFmtId="0" fontId="8" fillId="43" borderId="17" xfId="0" applyFont="1" applyFill="1" applyBorder="1" applyAlignment="1">
      <alignment horizontal="left" vertical="center" wrapText="1"/>
    </xf>
    <xf numFmtId="0" fontId="9" fillId="35" borderId="11" xfId="0" applyFont="1" applyFill="1" applyBorder="1" applyAlignment="1">
      <alignment horizontal="center" vertical="top" wrapText="1"/>
    </xf>
    <xf numFmtId="0" fontId="10" fillId="35" borderId="11"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3" tint="0.5999900102615356"/>
  </sheetPr>
  <dimension ref="A1:G13"/>
  <sheetViews>
    <sheetView zoomScalePageLayoutView="0" workbookViewId="0" topLeftCell="A1">
      <selection activeCell="F23" sqref="F23"/>
    </sheetView>
  </sheetViews>
  <sheetFormatPr defaultColWidth="9.140625" defaultRowHeight="12.75"/>
  <cols>
    <col min="2" max="2" width="11.57421875" style="0" customWidth="1"/>
    <col min="3" max="3" width="19.421875" style="0" customWidth="1"/>
    <col min="4" max="4" width="20.57421875" style="0" customWidth="1"/>
    <col min="6" max="6" width="8.8515625" style="0" bestFit="1" customWidth="1"/>
  </cols>
  <sheetData>
    <row r="1" spans="1:7" ht="39.75" customHeight="1">
      <c r="A1" s="152" t="s">
        <v>128</v>
      </c>
      <c r="B1" s="152"/>
      <c r="C1" s="152"/>
      <c r="D1" s="152"/>
      <c r="E1" s="152"/>
      <c r="F1" s="152"/>
      <c r="G1" s="152"/>
    </row>
    <row r="2" ht="12.75">
      <c r="C2" s="67"/>
    </row>
    <row r="3" spans="3:4" ht="18">
      <c r="C3" s="68" t="s">
        <v>126</v>
      </c>
      <c r="D3" s="69" t="s">
        <v>127</v>
      </c>
    </row>
    <row r="4" spans="3:4" ht="18">
      <c r="C4" s="70" t="s">
        <v>122</v>
      </c>
      <c r="D4" s="71">
        <v>4500</v>
      </c>
    </row>
    <row r="5" spans="3:4" ht="18">
      <c r="C5" s="70" t="s">
        <v>10</v>
      </c>
      <c r="D5" s="71">
        <f>COA!I9</f>
        <v>390000</v>
      </c>
    </row>
    <row r="6" spans="3:4" ht="18">
      <c r="C6" s="70" t="s">
        <v>123</v>
      </c>
      <c r="D6" s="71">
        <f>'LANEY '!I28</f>
        <v>3378250</v>
      </c>
    </row>
    <row r="7" spans="3:4" ht="18">
      <c r="C7" s="70" t="s">
        <v>124</v>
      </c>
      <c r="D7" s="71">
        <f>MERRITT!I16</f>
        <v>258150</v>
      </c>
    </row>
    <row r="8" spans="3:4" ht="18">
      <c r="C8" s="70" t="s">
        <v>50</v>
      </c>
      <c r="D8" s="71">
        <v>1800</v>
      </c>
    </row>
    <row r="9" spans="3:6" ht="18">
      <c r="C9" s="72" t="s">
        <v>125</v>
      </c>
      <c r="D9" s="73">
        <f>SUM(D4:D8)</f>
        <v>4032700</v>
      </c>
      <c r="F9" s="86"/>
    </row>
    <row r="13" spans="1:7" ht="12.75">
      <c r="A13" s="153" t="s">
        <v>192</v>
      </c>
      <c r="B13" s="153"/>
      <c r="C13" s="153"/>
      <c r="D13" s="153"/>
      <c r="E13" s="153"/>
      <c r="F13" s="153"/>
      <c r="G13" s="153"/>
    </row>
  </sheetData>
  <sheetProtection/>
  <mergeCells count="2">
    <mergeCell ref="A1:G1"/>
    <mergeCell ref="A13:G13"/>
  </mergeCells>
  <printOptions horizontalCentered="1"/>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tabColor theme="9" tint="0.5999900102615356"/>
  </sheetPr>
  <dimension ref="A1:AD7"/>
  <sheetViews>
    <sheetView showGridLines="0" zoomScale="80" zoomScaleNormal="80" zoomScaleSheetLayoutView="50" zoomScalePageLayoutView="50" workbookViewId="0" topLeftCell="A1">
      <selection activeCell="I12" sqref="I12"/>
    </sheetView>
  </sheetViews>
  <sheetFormatPr defaultColWidth="9.140625" defaultRowHeight="12.75"/>
  <cols>
    <col min="1" max="1" width="17.8515625" style="2" bestFit="1" customWidth="1"/>
    <col min="2" max="2" width="11.00390625" style="7" bestFit="1" customWidth="1"/>
    <col min="3" max="3" width="10.28125" style="1" bestFit="1" customWidth="1"/>
    <col min="4" max="4" width="11.140625" style="1" bestFit="1" customWidth="1"/>
    <col min="5" max="5" width="10.8515625" style="8" bestFit="1" customWidth="1"/>
    <col min="6" max="6" width="20.8515625" style="1" customWidth="1"/>
    <col min="7" max="7" width="24.421875" style="4" customWidth="1"/>
    <col min="8" max="8" width="22.8515625" style="49" customWidth="1"/>
    <col min="9" max="9" width="22.28125" style="17" bestFit="1" customWidth="1"/>
    <col min="10" max="10" width="20.00390625" style="57" bestFit="1" customWidth="1"/>
    <col min="11" max="11" width="17.8515625" style="43" bestFit="1" customWidth="1"/>
    <col min="12" max="12" width="23.00390625" style="46" bestFit="1" customWidth="1"/>
    <col min="13" max="30" width="9.140625" style="5" customWidth="1"/>
    <col min="31" max="16384" width="9.140625" style="2" customWidth="1"/>
  </cols>
  <sheetData>
    <row r="1" ht="25.5">
      <c r="A1" s="88" t="s">
        <v>172</v>
      </c>
    </row>
    <row r="2" ht="23.25">
      <c r="A2" s="147">
        <v>41568</v>
      </c>
    </row>
    <row r="4" spans="1:30" s="9" customFormat="1" ht="57" customHeight="1">
      <c r="A4" s="156" t="s">
        <v>51</v>
      </c>
      <c r="B4" s="156"/>
      <c r="C4" s="156"/>
      <c r="D4" s="156"/>
      <c r="E4" s="156"/>
      <c r="F4" s="156"/>
      <c r="G4" s="156"/>
      <c r="H4" s="156"/>
      <c r="I4" s="157"/>
      <c r="J4" s="58"/>
      <c r="K4" s="41"/>
      <c r="L4" s="44"/>
      <c r="M4" s="10"/>
      <c r="N4" s="10"/>
      <c r="O4" s="10"/>
      <c r="P4" s="10"/>
      <c r="Q4" s="10"/>
      <c r="R4" s="10"/>
      <c r="S4" s="10"/>
      <c r="T4" s="10"/>
      <c r="U4" s="10"/>
      <c r="V4" s="10"/>
      <c r="W4" s="10"/>
      <c r="X4" s="10"/>
      <c r="Y4" s="10"/>
      <c r="Z4" s="10"/>
      <c r="AA4" s="10"/>
      <c r="AB4" s="10"/>
      <c r="AC4" s="10"/>
      <c r="AD4" s="10"/>
    </row>
    <row r="5" spans="1:30" s="22" customFormat="1" ht="54">
      <c r="A5" s="87" t="s">
        <v>156</v>
      </c>
      <c r="B5" s="33" t="s">
        <v>110</v>
      </c>
      <c r="C5" s="18" t="s">
        <v>0</v>
      </c>
      <c r="D5" s="19" t="s">
        <v>49</v>
      </c>
      <c r="E5" s="20" t="s">
        <v>98</v>
      </c>
      <c r="F5" s="18" t="s">
        <v>1</v>
      </c>
      <c r="G5" s="18" t="s">
        <v>121</v>
      </c>
      <c r="H5" s="50" t="s">
        <v>8</v>
      </c>
      <c r="I5" s="66" t="s">
        <v>2</v>
      </c>
      <c r="J5" s="59"/>
      <c r="K5" s="42"/>
      <c r="L5" s="45"/>
      <c r="M5" s="21"/>
      <c r="N5" s="21"/>
      <c r="O5" s="21"/>
      <c r="P5" s="21"/>
      <c r="Q5" s="21"/>
      <c r="R5" s="21"/>
      <c r="S5" s="21"/>
      <c r="T5" s="21"/>
      <c r="U5" s="21"/>
      <c r="V5" s="21"/>
      <c r="W5" s="21"/>
      <c r="X5" s="21"/>
      <c r="Y5" s="21"/>
      <c r="Z5" s="21"/>
      <c r="AA5" s="21"/>
      <c r="AB5" s="21"/>
      <c r="AC5" s="21"/>
      <c r="AD5" s="21"/>
    </row>
    <row r="6" spans="1:30" s="3" customFormat="1" ht="80.25" customHeight="1">
      <c r="A6" s="100" t="s">
        <v>158</v>
      </c>
      <c r="B6" s="100" t="s">
        <v>158</v>
      </c>
      <c r="C6" s="27" t="s">
        <v>4</v>
      </c>
      <c r="D6" s="27" t="s">
        <v>9</v>
      </c>
      <c r="E6" s="28" t="s">
        <v>5</v>
      </c>
      <c r="F6" s="27" t="s">
        <v>60</v>
      </c>
      <c r="G6" s="27" t="s">
        <v>6</v>
      </c>
      <c r="H6" s="74">
        <v>4500</v>
      </c>
      <c r="I6" s="29" t="s">
        <v>99</v>
      </c>
      <c r="J6" s="57"/>
      <c r="K6" s="43"/>
      <c r="L6" s="46"/>
      <c r="M6" s="6"/>
      <c r="N6" s="6"/>
      <c r="O6" s="6"/>
      <c r="P6" s="6"/>
      <c r="Q6" s="6"/>
      <c r="R6" s="6"/>
      <c r="S6" s="6"/>
      <c r="T6" s="6"/>
      <c r="U6" s="6"/>
      <c r="V6" s="6"/>
      <c r="W6" s="6"/>
      <c r="X6" s="6"/>
      <c r="Y6" s="6"/>
      <c r="Z6" s="6"/>
      <c r="AA6" s="6"/>
      <c r="AB6" s="6"/>
      <c r="AC6" s="6"/>
      <c r="AD6" s="6"/>
    </row>
    <row r="7" spans="1:30" s="3" customFormat="1" ht="23.25">
      <c r="A7" s="61"/>
      <c r="B7" s="61"/>
      <c r="C7" s="62"/>
      <c r="D7" s="62"/>
      <c r="E7" s="63"/>
      <c r="F7" s="154" t="s">
        <v>53</v>
      </c>
      <c r="G7" s="155"/>
      <c r="H7" s="64">
        <f>H6</f>
        <v>4500</v>
      </c>
      <c r="I7" s="62"/>
      <c r="J7" s="57"/>
      <c r="K7" s="43"/>
      <c r="L7" s="46"/>
      <c r="M7" s="6"/>
      <c r="N7" s="6"/>
      <c r="O7" s="6"/>
      <c r="P7" s="6"/>
      <c r="Q7" s="6"/>
      <c r="R7" s="6"/>
      <c r="S7" s="6"/>
      <c r="T7" s="6"/>
      <c r="U7" s="6"/>
      <c r="V7" s="6"/>
      <c r="W7" s="6"/>
      <c r="X7" s="6"/>
      <c r="Y7" s="6"/>
      <c r="Z7" s="6"/>
      <c r="AA7" s="6"/>
      <c r="AB7" s="6"/>
      <c r="AC7" s="6"/>
      <c r="AD7" s="6"/>
    </row>
  </sheetData>
  <sheetProtection/>
  <mergeCells count="2">
    <mergeCell ref="F7:G7"/>
    <mergeCell ref="A4:I4"/>
  </mergeCells>
  <printOptions/>
  <pageMargins left="0.5" right="0.5" top="1.5" bottom="0.5" header="0.466666666666667" footer="0.5"/>
  <pageSetup fitToHeight="6" horizontalDpi="600" verticalDpi="600" orientation="landscape" scale="85" r:id="rId1"/>
  <headerFooter alignWithMargins="0">
    <oddHeader>&amp;C&amp;"Arial,Bold"&amp;16FYE 2014 EMERGENCY NEEDS MASTERLIST
PCCD COLLEGES &amp; DISTRICT ADMINISTRATIVE CENTER 
EMERGENCY FACILITIES MAINTENANCE &amp; REPAIRS PRIORITY LISTS 
</oddHeader>
  </headerFooter>
</worksheet>
</file>

<file path=xl/worksheets/sheet3.xml><?xml version="1.0" encoding="utf-8"?>
<worksheet xmlns="http://schemas.openxmlformats.org/spreadsheetml/2006/main" xmlns:r="http://schemas.openxmlformats.org/officeDocument/2006/relationships">
  <sheetPr>
    <tabColor rgb="FFFFFF00"/>
  </sheetPr>
  <dimension ref="A1:AF10"/>
  <sheetViews>
    <sheetView showGridLines="0" zoomScale="80" zoomScaleNormal="80" zoomScaleSheetLayoutView="50" zoomScalePageLayoutView="50" workbookViewId="0" topLeftCell="A10">
      <selection activeCell="A6" sqref="A6"/>
    </sheetView>
  </sheetViews>
  <sheetFormatPr defaultColWidth="9.140625" defaultRowHeight="12.75"/>
  <cols>
    <col min="1" max="1" width="9.28125" style="2" customWidth="1"/>
    <col min="2" max="2" width="14.140625" style="94" customWidth="1"/>
    <col min="3" max="3" width="17.7109375" style="7" bestFit="1" customWidth="1"/>
    <col min="4" max="4" width="10.28125" style="1" bestFit="1" customWidth="1"/>
    <col min="5" max="5" width="17.7109375" style="1" bestFit="1" customWidth="1"/>
    <col min="6" max="6" width="10.8515625" style="8" bestFit="1" customWidth="1"/>
    <col min="7" max="7" width="22.57421875" style="1" customWidth="1"/>
    <col min="8" max="8" width="25.140625" style="4" customWidth="1"/>
    <col min="9" max="10" width="22.8515625" style="49" customWidth="1"/>
    <col min="11" max="11" width="31.8515625" style="17" customWidth="1"/>
    <col min="12" max="12" width="20.00390625" style="57" bestFit="1" customWidth="1"/>
    <col min="13" max="13" width="17.8515625" style="43" bestFit="1" customWidth="1"/>
    <col min="14" max="14" width="23.00390625" style="46" bestFit="1" customWidth="1"/>
    <col min="15" max="32" width="9.140625" style="5" customWidth="1"/>
    <col min="33" max="16384" width="9.140625" style="2" customWidth="1"/>
  </cols>
  <sheetData>
    <row r="1" ht="25.5">
      <c r="A1" s="88" t="s">
        <v>182</v>
      </c>
    </row>
    <row r="2" spans="1:3" ht="23.25">
      <c r="A2" s="159">
        <v>41568</v>
      </c>
      <c r="B2" s="159"/>
      <c r="C2" s="159"/>
    </row>
    <row r="3" ht="23.25">
      <c r="B3" s="93"/>
    </row>
    <row r="4" spans="1:32" s="9" customFormat="1" ht="57" customHeight="1">
      <c r="A4" s="158" t="s">
        <v>56</v>
      </c>
      <c r="B4" s="158"/>
      <c r="C4" s="158"/>
      <c r="D4" s="158"/>
      <c r="E4" s="158"/>
      <c r="F4" s="158"/>
      <c r="G4" s="158"/>
      <c r="H4" s="158"/>
      <c r="I4" s="158"/>
      <c r="J4" s="158"/>
      <c r="K4" s="158"/>
      <c r="L4" s="58"/>
      <c r="M4" s="41"/>
      <c r="N4" s="44"/>
      <c r="O4" s="10"/>
      <c r="P4" s="10"/>
      <c r="Q4" s="10"/>
      <c r="R4" s="10"/>
      <c r="S4" s="10"/>
      <c r="T4" s="10"/>
      <c r="U4" s="10"/>
      <c r="V4" s="10"/>
      <c r="W4" s="10"/>
      <c r="X4" s="10"/>
      <c r="Y4" s="10"/>
      <c r="Z4" s="10"/>
      <c r="AA4" s="10"/>
      <c r="AB4" s="10"/>
      <c r="AC4" s="10"/>
      <c r="AD4" s="10"/>
      <c r="AE4" s="10"/>
      <c r="AF4" s="10"/>
    </row>
    <row r="5" spans="1:11" ht="54">
      <c r="A5" s="87" t="s">
        <v>156</v>
      </c>
      <c r="B5" s="91" t="s">
        <v>166</v>
      </c>
      <c r="C5" s="33" t="s">
        <v>110</v>
      </c>
      <c r="D5" s="18" t="s">
        <v>0</v>
      </c>
      <c r="E5" s="19" t="s">
        <v>49</v>
      </c>
      <c r="F5" s="20" t="s">
        <v>98</v>
      </c>
      <c r="G5" s="18" t="s">
        <v>1</v>
      </c>
      <c r="H5" s="18" t="s">
        <v>7</v>
      </c>
      <c r="I5" s="50" t="s">
        <v>8</v>
      </c>
      <c r="J5" s="92" t="s">
        <v>167</v>
      </c>
      <c r="K5" s="66" t="s">
        <v>2</v>
      </c>
    </row>
    <row r="6" spans="1:32" s="3" customFormat="1" ht="195">
      <c r="A6" s="102">
        <v>1</v>
      </c>
      <c r="B6" s="98">
        <v>1</v>
      </c>
      <c r="C6" s="31" t="s">
        <v>130</v>
      </c>
      <c r="D6" s="11" t="s">
        <v>10</v>
      </c>
      <c r="E6" s="11" t="s">
        <v>14</v>
      </c>
      <c r="F6" s="12" t="s">
        <v>5</v>
      </c>
      <c r="G6" s="11" t="s">
        <v>131</v>
      </c>
      <c r="H6" s="11" t="s">
        <v>15</v>
      </c>
      <c r="I6" s="48">
        <v>275000</v>
      </c>
      <c r="J6" s="97" t="s">
        <v>181</v>
      </c>
      <c r="K6" s="13" t="s">
        <v>132</v>
      </c>
      <c r="L6" s="57"/>
      <c r="M6" s="43"/>
      <c r="N6" s="46"/>
      <c r="O6" s="6"/>
      <c r="P6" s="6"/>
      <c r="Q6" s="6"/>
      <c r="R6" s="6"/>
      <c r="S6" s="6"/>
      <c r="T6" s="6"/>
      <c r="U6" s="6"/>
      <c r="V6" s="6"/>
      <c r="W6" s="6"/>
      <c r="X6" s="6"/>
      <c r="Y6" s="6"/>
      <c r="Z6" s="6"/>
      <c r="AA6" s="6"/>
      <c r="AB6" s="6"/>
      <c r="AC6" s="6"/>
      <c r="AD6" s="6"/>
      <c r="AE6" s="6"/>
      <c r="AF6" s="6"/>
    </row>
    <row r="7" spans="1:32" s="3" customFormat="1" ht="45">
      <c r="A7" s="100" t="s">
        <v>158</v>
      </c>
      <c r="B7" s="100" t="s">
        <v>158</v>
      </c>
      <c r="C7" s="35" t="s">
        <v>108</v>
      </c>
      <c r="D7" s="27" t="s">
        <v>10</v>
      </c>
      <c r="E7" s="27" t="s">
        <v>47</v>
      </c>
      <c r="F7" s="28" t="s">
        <v>11</v>
      </c>
      <c r="G7" s="27" t="s">
        <v>12</v>
      </c>
      <c r="H7" s="27" t="s">
        <v>62</v>
      </c>
      <c r="I7" s="52">
        <v>5000</v>
      </c>
      <c r="J7" s="52"/>
      <c r="K7" s="29" t="s">
        <v>99</v>
      </c>
      <c r="L7" s="57"/>
      <c r="M7" s="43"/>
      <c r="N7" s="46"/>
      <c r="O7" s="6"/>
      <c r="P7" s="6"/>
      <c r="Q7" s="6"/>
      <c r="R7" s="6"/>
      <c r="S7" s="6"/>
      <c r="T7" s="6"/>
      <c r="U7" s="6"/>
      <c r="V7" s="6"/>
      <c r="W7" s="6"/>
      <c r="X7" s="6"/>
      <c r="Y7" s="6"/>
      <c r="Z7" s="6"/>
      <c r="AA7" s="6"/>
      <c r="AB7" s="6"/>
      <c r="AC7" s="6"/>
      <c r="AD7" s="6"/>
      <c r="AE7" s="6"/>
      <c r="AF7" s="6"/>
    </row>
    <row r="8" spans="1:32" s="3" customFormat="1" ht="107.25" customHeight="1">
      <c r="A8" s="100" t="s">
        <v>159</v>
      </c>
      <c r="B8" s="100" t="s">
        <v>158</v>
      </c>
      <c r="C8" s="35" t="s">
        <v>107</v>
      </c>
      <c r="D8" s="27" t="s">
        <v>10</v>
      </c>
      <c r="E8" s="27" t="s">
        <v>13</v>
      </c>
      <c r="F8" s="28" t="s">
        <v>11</v>
      </c>
      <c r="G8" s="27" t="s">
        <v>61</v>
      </c>
      <c r="H8" s="27" t="s">
        <v>162</v>
      </c>
      <c r="I8" s="52">
        <v>110000</v>
      </c>
      <c r="J8" s="52"/>
      <c r="K8" s="29" t="s">
        <v>99</v>
      </c>
      <c r="L8" s="57"/>
      <c r="M8" s="43"/>
      <c r="N8" s="46"/>
      <c r="O8" s="6"/>
      <c r="P8" s="6"/>
      <c r="Q8" s="6"/>
      <c r="R8" s="6"/>
      <c r="S8" s="6"/>
      <c r="T8" s="6"/>
      <c r="U8" s="6"/>
      <c r="V8" s="6"/>
      <c r="W8" s="6"/>
      <c r="X8" s="6"/>
      <c r="Y8" s="6"/>
      <c r="Z8" s="6"/>
      <c r="AA8" s="6"/>
      <c r="AB8" s="6"/>
      <c r="AC8" s="6"/>
      <c r="AD8" s="6"/>
      <c r="AE8" s="6"/>
      <c r="AF8" s="6"/>
    </row>
    <row r="9" spans="1:32" s="3" customFormat="1" ht="23.25">
      <c r="A9" s="61"/>
      <c r="B9" s="61"/>
      <c r="C9" s="61"/>
      <c r="D9" s="62"/>
      <c r="E9" s="62"/>
      <c r="F9" s="63"/>
      <c r="G9" s="154" t="s">
        <v>57</v>
      </c>
      <c r="H9" s="155"/>
      <c r="I9" s="64">
        <f>SUM(I6:I8)</f>
        <v>390000</v>
      </c>
      <c r="J9" s="64"/>
      <c r="K9" s="62"/>
      <c r="L9" s="57"/>
      <c r="M9" s="43"/>
      <c r="N9" s="46"/>
      <c r="O9" s="6"/>
      <c r="P9" s="6"/>
      <c r="Q9" s="6"/>
      <c r="R9" s="6"/>
      <c r="S9" s="6"/>
      <c r="T9" s="6"/>
      <c r="U9" s="6"/>
      <c r="V9" s="6"/>
      <c r="W9" s="6"/>
      <c r="X9" s="6"/>
      <c r="Y9" s="6"/>
      <c r="Z9" s="6"/>
      <c r="AA9" s="6"/>
      <c r="AB9" s="6"/>
      <c r="AC9" s="6"/>
      <c r="AD9" s="6"/>
      <c r="AE9" s="6"/>
      <c r="AF9" s="6"/>
    </row>
    <row r="10" ht="23.25">
      <c r="G10" s="2"/>
    </row>
  </sheetData>
  <sheetProtection/>
  <mergeCells count="3">
    <mergeCell ref="A4:K4"/>
    <mergeCell ref="G9:H9"/>
    <mergeCell ref="A2:C2"/>
  </mergeCells>
  <printOptions/>
  <pageMargins left="0.5" right="0.5" top="1.5" bottom="0.5" header="0.466666666666667" footer="0.5"/>
  <pageSetup fitToHeight="6" horizontalDpi="600" verticalDpi="600" orientation="landscape" scale="63" r:id="rId1"/>
  <headerFooter alignWithMargins="0">
    <oddHeader>&amp;C&amp;"Arial,Bold"&amp;16FYE 2014 EMERGENCY NEEDS MASTERLIST
PCCD COLLEGES &amp; DISTRICT ADMINISTRATIVE CENTER 
EMERGENCY FACILITIES MAINTENANCE &amp; REPAIRS PRIORITY LISTS 
</oddHeader>
  </headerFooter>
</worksheet>
</file>

<file path=xl/worksheets/sheet4.xml><?xml version="1.0" encoding="utf-8"?>
<worksheet xmlns="http://schemas.openxmlformats.org/spreadsheetml/2006/main" xmlns:r="http://schemas.openxmlformats.org/officeDocument/2006/relationships">
  <sheetPr>
    <tabColor theme="6" tint="0.5999900102615356"/>
  </sheetPr>
  <dimension ref="A1:IV29"/>
  <sheetViews>
    <sheetView showGridLines="0" tabSelected="1" zoomScale="75" zoomScaleNormal="75" zoomScaleSheetLayoutView="50" zoomScalePageLayoutView="50" workbookViewId="0" topLeftCell="A24">
      <selection activeCell="A2" sqref="A2:C2"/>
    </sheetView>
  </sheetViews>
  <sheetFormatPr defaultColWidth="9.140625" defaultRowHeight="12.75"/>
  <cols>
    <col min="1" max="1" width="9.140625" style="2" customWidth="1"/>
    <col min="2" max="2" width="15.140625" style="2" customWidth="1"/>
    <col min="3" max="3" width="18.28125" style="7" customWidth="1"/>
    <col min="4" max="4" width="10.28125" style="1" bestFit="1" customWidth="1"/>
    <col min="5" max="5" width="16.57421875" style="1" customWidth="1"/>
    <col min="6" max="6" width="14.140625" style="8" bestFit="1" customWidth="1"/>
    <col min="7" max="7" width="21.28125" style="1" customWidth="1"/>
    <col min="8" max="8" width="19.421875" style="4" customWidth="1"/>
    <col min="9" max="10" width="18.8515625" style="49" customWidth="1"/>
    <col min="11" max="11" width="32.8515625" style="17" customWidth="1"/>
    <col min="12" max="12" width="20.00390625" style="114" bestFit="1" customWidth="1"/>
    <col min="13" max="13" width="17.8515625" style="116" bestFit="1" customWidth="1"/>
    <col min="14" max="14" width="23.00390625" style="117" bestFit="1" customWidth="1"/>
    <col min="15" max="69" width="9.140625" style="118" customWidth="1"/>
    <col min="70" max="16384" width="9.140625" style="2" customWidth="1"/>
  </cols>
  <sheetData>
    <row r="1" spans="1:69" ht="25.5">
      <c r="A1" s="88" t="s">
        <v>193</v>
      </c>
      <c r="B1" s="94"/>
      <c r="L1" s="57"/>
      <c r="M1" s="43"/>
      <c r="N1" s="46"/>
      <c r="O1" s="5"/>
      <c r="P1" s="5"/>
      <c r="Q1" s="5"/>
      <c r="R1" s="5"/>
      <c r="S1" s="5"/>
      <c r="T1" s="5"/>
      <c r="U1" s="5"/>
      <c r="V1" s="5"/>
      <c r="W1" s="5"/>
      <c r="X1" s="5"/>
      <c r="Y1" s="5"/>
      <c r="Z1" s="5"/>
      <c r="AA1" s="5"/>
      <c r="AB1" s="5"/>
      <c r="AC1" s="5"/>
      <c r="AD1" s="5"/>
      <c r="AE1" s="5"/>
      <c r="AF1" s="5"/>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row>
    <row r="2" spans="1:69" ht="23.25">
      <c r="A2" s="161" t="s">
        <v>195</v>
      </c>
      <c r="B2" s="161"/>
      <c r="C2" s="161"/>
      <c r="L2" s="57"/>
      <c r="M2" s="43"/>
      <c r="N2" s="46"/>
      <c r="O2" s="5"/>
      <c r="P2" s="5"/>
      <c r="Q2" s="5"/>
      <c r="R2" s="5"/>
      <c r="S2" s="5"/>
      <c r="T2" s="5"/>
      <c r="U2" s="5"/>
      <c r="V2" s="5"/>
      <c r="W2" s="5"/>
      <c r="X2" s="5"/>
      <c r="Y2" s="5"/>
      <c r="Z2" s="5"/>
      <c r="AA2" s="5"/>
      <c r="AB2" s="5"/>
      <c r="AC2" s="5"/>
      <c r="AD2" s="5"/>
      <c r="AE2" s="5"/>
      <c r="AF2" s="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row>
    <row r="4" spans="1:69" s="9" customFormat="1" ht="54" customHeight="1">
      <c r="A4" s="160" t="s">
        <v>52</v>
      </c>
      <c r="B4" s="160"/>
      <c r="C4" s="160"/>
      <c r="D4" s="160"/>
      <c r="E4" s="160"/>
      <c r="F4" s="160"/>
      <c r="G4" s="160"/>
      <c r="H4" s="160"/>
      <c r="I4" s="160"/>
      <c r="J4" s="160"/>
      <c r="K4" s="160"/>
      <c r="L4" s="115"/>
      <c r="M4" s="119"/>
      <c r="N4" s="120"/>
      <c r="O4" s="121"/>
      <c r="P4" s="121"/>
      <c r="Q4" s="121"/>
      <c r="R4" s="121"/>
      <c r="S4" s="121"/>
      <c r="T4" s="121"/>
      <c r="U4" s="121"/>
      <c r="V4" s="121"/>
      <c r="W4" s="121"/>
      <c r="X4" s="121"/>
      <c r="Y4" s="121"/>
      <c r="Z4" s="121"/>
      <c r="AA4" s="121"/>
      <c r="AB4" s="121"/>
      <c r="AC4" s="121"/>
      <c r="AD4" s="121"/>
      <c r="AE4" s="121"/>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row>
    <row r="5" spans="1:11" ht="54.75" customHeight="1">
      <c r="A5" s="87" t="s">
        <v>156</v>
      </c>
      <c r="B5" s="91" t="s">
        <v>166</v>
      </c>
      <c r="C5" s="33" t="s">
        <v>110</v>
      </c>
      <c r="D5" s="18" t="s">
        <v>0</v>
      </c>
      <c r="E5" s="19" t="s">
        <v>49</v>
      </c>
      <c r="F5" s="20" t="s">
        <v>98</v>
      </c>
      <c r="G5" s="18" t="s">
        <v>1</v>
      </c>
      <c r="H5" s="18" t="s">
        <v>7</v>
      </c>
      <c r="I5" s="50" t="s">
        <v>8</v>
      </c>
      <c r="J5" s="92" t="s">
        <v>167</v>
      </c>
      <c r="K5" s="26" t="s">
        <v>2</v>
      </c>
    </row>
    <row r="6" spans="1:11" ht="75">
      <c r="A6" s="102">
        <v>4</v>
      </c>
      <c r="B6" s="102">
        <v>2</v>
      </c>
      <c r="C6" s="31" t="s">
        <v>144</v>
      </c>
      <c r="D6" s="11" t="s">
        <v>31</v>
      </c>
      <c r="E6" s="12" t="s">
        <v>34</v>
      </c>
      <c r="F6" s="12" t="s">
        <v>11</v>
      </c>
      <c r="G6" s="11" t="s">
        <v>163</v>
      </c>
      <c r="H6" s="11" t="s">
        <v>58</v>
      </c>
      <c r="I6" s="47">
        <v>100000</v>
      </c>
      <c r="J6" s="13" t="s">
        <v>180</v>
      </c>
      <c r="K6" s="13" t="s">
        <v>145</v>
      </c>
    </row>
    <row r="7" spans="1:14" ht="175.5" customHeight="1">
      <c r="A7" s="150" t="s">
        <v>194</v>
      </c>
      <c r="B7" s="98">
        <v>1</v>
      </c>
      <c r="C7" s="32" t="s">
        <v>115</v>
      </c>
      <c r="D7" s="95" t="s">
        <v>31</v>
      </c>
      <c r="E7" s="104" t="s">
        <v>93</v>
      </c>
      <c r="F7" s="104" t="s">
        <v>11</v>
      </c>
      <c r="G7" s="95" t="s">
        <v>94</v>
      </c>
      <c r="H7" s="95" t="s">
        <v>58</v>
      </c>
      <c r="I7" s="108">
        <v>225000</v>
      </c>
      <c r="J7" s="95" t="s">
        <v>183</v>
      </c>
      <c r="K7" s="95" t="s">
        <v>143</v>
      </c>
      <c r="N7" s="122"/>
    </row>
    <row r="8" spans="1:14" ht="198" customHeight="1">
      <c r="A8" s="150" t="s">
        <v>194</v>
      </c>
      <c r="B8" s="98">
        <v>1</v>
      </c>
      <c r="C8" s="32" t="s">
        <v>113</v>
      </c>
      <c r="D8" s="95" t="s">
        <v>31</v>
      </c>
      <c r="E8" s="104" t="s">
        <v>37</v>
      </c>
      <c r="F8" s="104" t="s">
        <v>11</v>
      </c>
      <c r="G8" s="95" t="s">
        <v>95</v>
      </c>
      <c r="H8" s="95" t="s">
        <v>58</v>
      </c>
      <c r="I8" s="105">
        <v>1200000</v>
      </c>
      <c r="J8" s="106" t="s">
        <v>184</v>
      </c>
      <c r="K8" s="106" t="s">
        <v>146</v>
      </c>
      <c r="N8" s="122"/>
    </row>
    <row r="9" spans="1:69" s="14" customFormat="1" ht="171.75" customHeight="1">
      <c r="A9" s="102">
        <v>11</v>
      </c>
      <c r="B9" s="98">
        <v>1</v>
      </c>
      <c r="C9" s="32" t="s">
        <v>109</v>
      </c>
      <c r="D9" s="30" t="s">
        <v>31</v>
      </c>
      <c r="E9" s="38" t="s">
        <v>87</v>
      </c>
      <c r="F9" s="38" t="s">
        <v>5</v>
      </c>
      <c r="G9" s="30" t="s">
        <v>72</v>
      </c>
      <c r="H9" s="30" t="s">
        <v>79</v>
      </c>
      <c r="I9" s="54">
        <v>500</v>
      </c>
      <c r="J9" s="30" t="s">
        <v>101</v>
      </c>
      <c r="K9" s="30" t="s">
        <v>101</v>
      </c>
      <c r="L9" s="114"/>
      <c r="M9" s="116"/>
      <c r="N9" s="117"/>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row>
    <row r="10" spans="1:69" s="14" customFormat="1" ht="238.5" customHeight="1">
      <c r="A10" s="150" t="s">
        <v>194</v>
      </c>
      <c r="B10" s="102">
        <v>2</v>
      </c>
      <c r="C10" s="32" t="s">
        <v>114</v>
      </c>
      <c r="D10" s="109" t="s">
        <v>31</v>
      </c>
      <c r="E10" s="110" t="s">
        <v>88</v>
      </c>
      <c r="F10" s="110" t="s">
        <v>5</v>
      </c>
      <c r="G10" s="109" t="s">
        <v>65</v>
      </c>
      <c r="H10" s="111" t="s">
        <v>77</v>
      </c>
      <c r="I10" s="112">
        <v>75000</v>
      </c>
      <c r="J10" s="111" t="s">
        <v>186</v>
      </c>
      <c r="K10" s="111" t="s">
        <v>150</v>
      </c>
      <c r="L10" s="114"/>
      <c r="M10" s="116"/>
      <c r="N10" s="117"/>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row>
    <row r="11" spans="1:69" s="14" customFormat="1" ht="135" customHeight="1">
      <c r="A11" s="151">
        <v>10</v>
      </c>
      <c r="B11" s="101">
        <v>1</v>
      </c>
      <c r="C11" s="148" t="s">
        <v>116</v>
      </c>
      <c r="D11" s="39" t="s">
        <v>31</v>
      </c>
      <c r="E11" s="40" t="s">
        <v>85</v>
      </c>
      <c r="F11" s="40" t="s">
        <v>5</v>
      </c>
      <c r="G11" s="39" t="s">
        <v>74</v>
      </c>
      <c r="H11" s="39" t="s">
        <v>151</v>
      </c>
      <c r="I11" s="55">
        <v>5000</v>
      </c>
      <c r="J11" s="107" t="s">
        <v>187</v>
      </c>
      <c r="K11" s="39" t="s">
        <v>152</v>
      </c>
      <c r="L11" s="114"/>
      <c r="M11" s="116"/>
      <c r="N11" s="117"/>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row>
    <row r="12" spans="1:69" s="14" customFormat="1" ht="171" customHeight="1">
      <c r="A12" s="102">
        <v>8</v>
      </c>
      <c r="B12" s="98">
        <v>1</v>
      </c>
      <c r="C12" s="32" t="s">
        <v>114</v>
      </c>
      <c r="D12" s="106" t="s">
        <v>31</v>
      </c>
      <c r="E12" s="113" t="s">
        <v>86</v>
      </c>
      <c r="F12" s="113" t="s">
        <v>75</v>
      </c>
      <c r="G12" s="106" t="s">
        <v>76</v>
      </c>
      <c r="H12" s="106" t="s">
        <v>81</v>
      </c>
      <c r="I12" s="105">
        <v>6000</v>
      </c>
      <c r="J12" s="106" t="s">
        <v>187</v>
      </c>
      <c r="K12" s="106" t="s">
        <v>104</v>
      </c>
      <c r="L12" s="114"/>
      <c r="M12" s="116"/>
      <c r="N12" s="117"/>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row>
    <row r="13" spans="1:256" ht="195">
      <c r="A13" s="102">
        <v>9</v>
      </c>
      <c r="B13" s="98">
        <v>1</v>
      </c>
      <c r="C13" s="32" t="s">
        <v>114</v>
      </c>
      <c r="D13" s="95" t="s">
        <v>31</v>
      </c>
      <c r="E13" s="104" t="s">
        <v>45</v>
      </c>
      <c r="F13" s="104" t="s">
        <v>11</v>
      </c>
      <c r="G13" s="95" t="s">
        <v>153</v>
      </c>
      <c r="H13" s="95" t="s">
        <v>58</v>
      </c>
      <c r="I13" s="105">
        <v>25000</v>
      </c>
      <c r="J13" s="106" t="s">
        <v>187</v>
      </c>
      <c r="K13" s="106" t="s">
        <v>154</v>
      </c>
      <c r="BR13" s="133"/>
      <c r="BS13" s="135"/>
      <c r="BT13" s="135"/>
      <c r="BU13" s="135"/>
      <c r="BV13" s="135"/>
      <c r="BW13" s="135"/>
      <c r="BX13" s="135"/>
      <c r="BY13" s="135"/>
      <c r="BZ13" s="135"/>
      <c r="CA13" s="135"/>
      <c r="CB13" s="133"/>
      <c r="CC13" s="135"/>
      <c r="CD13" s="135"/>
      <c r="CE13" s="135"/>
      <c r="CF13" s="135"/>
      <c r="CG13" s="135"/>
      <c r="CH13" s="135"/>
      <c r="CI13" s="135"/>
      <c r="CJ13" s="135"/>
      <c r="CK13" s="135"/>
      <c r="CL13" s="135"/>
      <c r="CM13" s="133"/>
      <c r="CN13" s="135"/>
      <c r="CO13" s="135"/>
      <c r="CP13" s="135"/>
      <c r="CQ13" s="135"/>
      <c r="CR13" s="135"/>
      <c r="CS13" s="135"/>
      <c r="CT13" s="135"/>
      <c r="CU13" s="135"/>
      <c r="CV13" s="135"/>
      <c r="CW13" s="135"/>
      <c r="CX13" s="133"/>
      <c r="CY13" s="135"/>
      <c r="CZ13" s="135"/>
      <c r="DA13" s="135"/>
      <c r="DB13" s="135"/>
      <c r="DC13" s="135"/>
      <c r="DD13" s="135"/>
      <c r="DE13" s="135"/>
      <c r="DF13" s="135"/>
      <c r="DG13" s="135"/>
      <c r="DH13" s="135"/>
      <c r="DI13" s="133"/>
      <c r="DJ13" s="135"/>
      <c r="DK13" s="135"/>
      <c r="DL13" s="135"/>
      <c r="DM13" s="135"/>
      <c r="DN13" s="135"/>
      <c r="DO13" s="135"/>
      <c r="DP13" s="135"/>
      <c r="DQ13" s="135"/>
      <c r="DR13" s="135"/>
      <c r="DS13" s="135"/>
      <c r="DT13" s="133"/>
      <c r="DU13" s="135"/>
      <c r="DV13" s="135"/>
      <c r="DW13" s="135"/>
      <c r="DX13" s="135"/>
      <c r="DY13" s="135"/>
      <c r="DZ13" s="135"/>
      <c r="EA13" s="135"/>
      <c r="EB13" s="135"/>
      <c r="EC13" s="135"/>
      <c r="ED13" s="135"/>
      <c r="EE13" s="133"/>
      <c r="EF13" s="135"/>
      <c r="EG13" s="135"/>
      <c r="EH13" s="135"/>
      <c r="EI13" s="135"/>
      <c r="EJ13" s="135"/>
      <c r="EK13" s="135"/>
      <c r="EL13" s="135"/>
      <c r="EM13" s="135"/>
      <c r="EN13" s="135"/>
      <c r="EO13" s="135"/>
      <c r="EP13" s="133"/>
      <c r="EQ13" s="135"/>
      <c r="ER13" s="135"/>
      <c r="ES13" s="135"/>
      <c r="ET13" s="135"/>
      <c r="EU13" s="135"/>
      <c r="EV13" s="135"/>
      <c r="EW13" s="135"/>
      <c r="EX13" s="135"/>
      <c r="EY13" s="135"/>
      <c r="EZ13" s="135"/>
      <c r="FA13" s="133"/>
      <c r="FB13" s="135"/>
      <c r="FC13" s="135"/>
      <c r="FD13" s="135"/>
      <c r="FE13" s="135"/>
      <c r="FF13" s="135"/>
      <c r="FG13" s="135"/>
      <c r="FH13" s="135"/>
      <c r="FI13" s="135"/>
      <c r="FJ13" s="135"/>
      <c r="FK13" s="135"/>
      <c r="FL13" s="133"/>
      <c r="FM13" s="135"/>
      <c r="FN13" s="135"/>
      <c r="FO13" s="135"/>
      <c r="FP13" s="135"/>
      <c r="FQ13" s="135"/>
      <c r="FR13" s="135"/>
      <c r="FS13" s="135"/>
      <c r="FT13" s="135"/>
      <c r="FU13" s="135"/>
      <c r="FV13" s="135"/>
      <c r="FW13" s="133"/>
      <c r="FX13" s="135"/>
      <c r="FY13" s="135"/>
      <c r="FZ13" s="135"/>
      <c r="GA13" s="135"/>
      <c r="GB13" s="135"/>
      <c r="GC13" s="135"/>
      <c r="GD13" s="135"/>
      <c r="GE13" s="135"/>
      <c r="GF13" s="135"/>
      <c r="GG13" s="135"/>
      <c r="GH13" s="133"/>
      <c r="GI13" s="135"/>
      <c r="GJ13" s="135"/>
      <c r="GK13" s="135"/>
      <c r="GL13" s="135"/>
      <c r="GM13" s="135"/>
      <c r="GN13" s="135"/>
      <c r="GO13" s="135"/>
      <c r="GP13" s="135"/>
      <c r="GQ13" s="135"/>
      <c r="GR13" s="135"/>
      <c r="GS13" s="133"/>
      <c r="GT13" s="135"/>
      <c r="GU13" s="135"/>
      <c r="GV13" s="135"/>
      <c r="GW13" s="135"/>
      <c r="GX13" s="135"/>
      <c r="GY13" s="135"/>
      <c r="GZ13" s="135"/>
      <c r="HA13" s="135"/>
      <c r="HB13" s="135"/>
      <c r="HC13" s="135"/>
      <c r="HD13" s="133"/>
      <c r="HE13" s="135"/>
      <c r="HF13" s="135"/>
      <c r="HG13" s="135"/>
      <c r="HH13" s="135"/>
      <c r="HI13" s="135"/>
      <c r="HJ13" s="135"/>
      <c r="HK13" s="135"/>
      <c r="HL13" s="135"/>
      <c r="HM13" s="135"/>
      <c r="HN13" s="135"/>
      <c r="HO13" s="133"/>
      <c r="HP13" s="135"/>
      <c r="HQ13" s="135"/>
      <c r="HR13" s="135"/>
      <c r="HS13" s="135"/>
      <c r="HT13" s="135"/>
      <c r="HU13" s="135"/>
      <c r="HV13" s="135"/>
      <c r="HW13" s="135"/>
      <c r="HX13" s="135"/>
      <c r="HY13" s="135"/>
      <c r="HZ13" s="133"/>
      <c r="IA13" s="135"/>
      <c r="IB13" s="135"/>
      <c r="IC13" s="135"/>
      <c r="ID13" s="135"/>
      <c r="IE13" s="135"/>
      <c r="IF13" s="135"/>
      <c r="IG13" s="135"/>
      <c r="IH13" s="135"/>
      <c r="II13" s="135"/>
      <c r="IJ13" s="135"/>
      <c r="IK13" s="133"/>
      <c r="IL13" s="135"/>
      <c r="IM13" s="135"/>
      <c r="IN13" s="135"/>
      <c r="IO13" s="135"/>
      <c r="IP13" s="135"/>
      <c r="IQ13" s="135"/>
      <c r="IR13" s="135"/>
      <c r="IS13" s="135"/>
      <c r="IT13" s="135"/>
      <c r="IU13" s="135"/>
      <c r="IV13" s="133"/>
    </row>
    <row r="14" spans="1:11" ht="162.75" customHeight="1">
      <c r="A14" s="102">
        <v>1</v>
      </c>
      <c r="B14" s="102">
        <v>2</v>
      </c>
      <c r="C14" s="31" t="s">
        <v>114</v>
      </c>
      <c r="D14" s="11" t="s">
        <v>31</v>
      </c>
      <c r="E14" s="12" t="s">
        <v>38</v>
      </c>
      <c r="F14" s="12" t="s">
        <v>11</v>
      </c>
      <c r="G14" s="11" t="s">
        <v>39</v>
      </c>
      <c r="H14" s="11" t="s">
        <v>58</v>
      </c>
      <c r="I14" s="47">
        <v>80000</v>
      </c>
      <c r="J14" s="13" t="s">
        <v>185</v>
      </c>
      <c r="K14" s="13" t="s">
        <v>106</v>
      </c>
    </row>
    <row r="15" spans="1:11" ht="75">
      <c r="A15" s="102">
        <v>5</v>
      </c>
      <c r="B15" s="102">
        <v>2</v>
      </c>
      <c r="C15" s="31" t="s">
        <v>112</v>
      </c>
      <c r="D15" s="11" t="s">
        <v>31</v>
      </c>
      <c r="E15" s="12" t="s">
        <v>32</v>
      </c>
      <c r="F15" s="12" t="s">
        <v>11</v>
      </c>
      <c r="G15" s="11" t="s">
        <v>33</v>
      </c>
      <c r="H15" s="11" t="s">
        <v>58</v>
      </c>
      <c r="I15" s="47">
        <v>200000</v>
      </c>
      <c r="J15" s="13" t="s">
        <v>180</v>
      </c>
      <c r="K15" s="13" t="s">
        <v>105</v>
      </c>
    </row>
    <row r="16" spans="1:13" ht="101.25" customHeight="1">
      <c r="A16" s="102">
        <v>6</v>
      </c>
      <c r="B16" s="102">
        <v>2</v>
      </c>
      <c r="C16" s="31" t="s">
        <v>112</v>
      </c>
      <c r="D16" s="11" t="s">
        <v>31</v>
      </c>
      <c r="E16" s="12" t="s">
        <v>35</v>
      </c>
      <c r="F16" s="12" t="s">
        <v>11</v>
      </c>
      <c r="G16" s="11" t="s">
        <v>36</v>
      </c>
      <c r="H16" s="11" t="s">
        <v>58</v>
      </c>
      <c r="I16" s="47">
        <v>200000</v>
      </c>
      <c r="J16" s="13" t="s">
        <v>180</v>
      </c>
      <c r="K16" s="13" t="s">
        <v>105</v>
      </c>
      <c r="M16" s="123"/>
    </row>
    <row r="17" spans="1:14" ht="178.5" customHeight="1">
      <c r="A17" s="102">
        <v>7</v>
      </c>
      <c r="B17" s="102">
        <v>2</v>
      </c>
      <c r="C17" s="31" t="s">
        <v>114</v>
      </c>
      <c r="D17" s="11" t="s">
        <v>31</v>
      </c>
      <c r="E17" s="12" t="s">
        <v>148</v>
      </c>
      <c r="F17" s="12" t="s">
        <v>11</v>
      </c>
      <c r="G17" s="11" t="s">
        <v>41</v>
      </c>
      <c r="H17" s="95" t="s">
        <v>189</v>
      </c>
      <c r="I17" s="47">
        <v>100000</v>
      </c>
      <c r="J17" s="13" t="s">
        <v>180</v>
      </c>
      <c r="K17" s="13" t="s">
        <v>106</v>
      </c>
      <c r="N17" s="122"/>
    </row>
    <row r="18" spans="1:13" ht="193.5" customHeight="1">
      <c r="A18" s="139">
        <v>2</v>
      </c>
      <c r="B18" s="139">
        <v>2</v>
      </c>
      <c r="C18" s="75" t="s">
        <v>114</v>
      </c>
      <c r="D18" s="77" t="s">
        <v>31</v>
      </c>
      <c r="E18" s="76" t="s">
        <v>191</v>
      </c>
      <c r="F18" s="76" t="s">
        <v>11</v>
      </c>
      <c r="G18" s="77" t="s">
        <v>190</v>
      </c>
      <c r="H18" s="77" t="s">
        <v>58</v>
      </c>
      <c r="I18" s="140">
        <v>700000</v>
      </c>
      <c r="J18" s="77" t="s">
        <v>180</v>
      </c>
      <c r="K18" s="77" t="s">
        <v>106</v>
      </c>
      <c r="L18" s="131"/>
      <c r="M18" s="123"/>
    </row>
    <row r="19" spans="1:13" ht="255.75" customHeight="1">
      <c r="A19" s="150" t="s">
        <v>194</v>
      </c>
      <c r="B19" s="102">
        <v>2</v>
      </c>
      <c r="C19" s="31" t="s">
        <v>114</v>
      </c>
      <c r="D19" s="11" t="s">
        <v>31</v>
      </c>
      <c r="E19" s="12" t="s">
        <v>30</v>
      </c>
      <c r="F19" s="12" t="s">
        <v>11</v>
      </c>
      <c r="G19" s="11" t="s">
        <v>46</v>
      </c>
      <c r="H19" s="11" t="s">
        <v>58</v>
      </c>
      <c r="I19" s="47">
        <v>20000</v>
      </c>
      <c r="J19" s="13" t="s">
        <v>180</v>
      </c>
      <c r="K19" s="13" t="s">
        <v>155</v>
      </c>
      <c r="M19" s="123"/>
    </row>
    <row r="20" spans="1:256" ht="198.75" customHeight="1">
      <c r="A20" s="139">
        <v>3</v>
      </c>
      <c r="B20" s="139">
        <v>2</v>
      </c>
      <c r="C20" s="75" t="s">
        <v>114</v>
      </c>
      <c r="D20" s="77" t="s">
        <v>31</v>
      </c>
      <c r="E20" s="76" t="s">
        <v>40</v>
      </c>
      <c r="F20" s="76" t="s">
        <v>11</v>
      </c>
      <c r="G20" s="77" t="s">
        <v>188</v>
      </c>
      <c r="H20" s="77" t="s">
        <v>58</v>
      </c>
      <c r="I20" s="140">
        <v>500000</v>
      </c>
      <c r="J20" s="77" t="s">
        <v>180</v>
      </c>
      <c r="K20" s="77" t="s">
        <v>147</v>
      </c>
      <c r="L20" s="124"/>
      <c r="M20" s="124"/>
      <c r="N20" s="125"/>
      <c r="O20" s="126"/>
      <c r="P20" s="127"/>
      <c r="Q20" s="127"/>
      <c r="R20" s="126"/>
      <c r="S20" s="126"/>
      <c r="T20" s="128"/>
      <c r="U20" s="126"/>
      <c r="V20" s="126"/>
      <c r="W20" s="124"/>
      <c r="X20" s="124"/>
      <c r="Y20" s="125"/>
      <c r="Z20" s="126"/>
      <c r="AA20" s="127"/>
      <c r="AB20" s="127"/>
      <c r="AC20" s="126"/>
      <c r="AD20" s="126"/>
      <c r="AE20" s="128"/>
      <c r="AF20" s="126"/>
      <c r="AG20" s="126"/>
      <c r="AH20" s="124"/>
      <c r="AI20" s="124"/>
      <c r="AJ20" s="125"/>
      <c r="AK20" s="126"/>
      <c r="AL20" s="127"/>
      <c r="AM20" s="127"/>
      <c r="AN20" s="126"/>
      <c r="AO20" s="126"/>
      <c r="AP20" s="128"/>
      <c r="AQ20" s="126"/>
      <c r="AR20" s="126"/>
      <c r="AS20" s="124"/>
      <c r="AT20" s="124"/>
      <c r="AU20" s="125"/>
      <c r="AV20" s="126"/>
      <c r="AW20" s="127"/>
      <c r="AX20" s="127"/>
      <c r="AY20" s="126"/>
      <c r="AZ20" s="126"/>
      <c r="BA20" s="128"/>
      <c r="BB20" s="126"/>
      <c r="BC20" s="126"/>
      <c r="BD20" s="124"/>
      <c r="BE20" s="124"/>
      <c r="BF20" s="125"/>
      <c r="BG20" s="126"/>
      <c r="BH20" s="127"/>
      <c r="BI20" s="127"/>
      <c r="BJ20" s="126"/>
      <c r="BK20" s="126"/>
      <c r="BL20" s="128"/>
      <c r="BM20" s="126"/>
      <c r="BN20" s="126"/>
      <c r="BO20" s="124"/>
      <c r="BP20" s="124"/>
      <c r="BQ20" s="125"/>
      <c r="BR20" s="132"/>
      <c r="BS20" s="134"/>
      <c r="BT20" s="134"/>
      <c r="BU20" s="132"/>
      <c r="BV20" s="132"/>
      <c r="BW20" s="136"/>
      <c r="BX20" s="132"/>
      <c r="BY20" s="132"/>
      <c r="BZ20" s="137"/>
      <c r="CA20" s="137"/>
      <c r="CB20" s="138"/>
      <c r="CC20" s="132"/>
      <c r="CD20" s="134"/>
      <c r="CE20" s="134"/>
      <c r="CF20" s="132"/>
      <c r="CG20" s="132"/>
      <c r="CH20" s="136"/>
      <c r="CI20" s="132"/>
      <c r="CJ20" s="132"/>
      <c r="CK20" s="137"/>
      <c r="CL20" s="137"/>
      <c r="CM20" s="138"/>
      <c r="CN20" s="132"/>
      <c r="CO20" s="134"/>
      <c r="CP20" s="134"/>
      <c r="CQ20" s="132"/>
      <c r="CR20" s="132"/>
      <c r="CS20" s="136"/>
      <c r="CT20" s="132"/>
      <c r="CU20" s="132"/>
      <c r="CV20" s="137"/>
      <c r="CW20" s="137"/>
      <c r="CX20" s="138"/>
      <c r="CY20" s="132"/>
      <c r="CZ20" s="134"/>
      <c r="DA20" s="134"/>
      <c r="DB20" s="132"/>
      <c r="DC20" s="132"/>
      <c r="DD20" s="136"/>
      <c r="DE20" s="132"/>
      <c r="DF20" s="132"/>
      <c r="DG20" s="137"/>
      <c r="DH20" s="137"/>
      <c r="DI20" s="138"/>
      <c r="DJ20" s="132"/>
      <c r="DK20" s="134"/>
      <c r="DL20" s="134"/>
      <c r="DM20" s="132"/>
      <c r="DN20" s="132"/>
      <c r="DO20" s="136"/>
      <c r="DP20" s="132"/>
      <c r="DQ20" s="132"/>
      <c r="DR20" s="137"/>
      <c r="DS20" s="137"/>
      <c r="DT20" s="138"/>
      <c r="DU20" s="132"/>
      <c r="DV20" s="134"/>
      <c r="DW20" s="134"/>
      <c r="DX20" s="132"/>
      <c r="DY20" s="132"/>
      <c r="DZ20" s="136"/>
      <c r="EA20" s="132"/>
      <c r="EB20" s="132"/>
      <c r="EC20" s="137"/>
      <c r="ED20" s="137"/>
      <c r="EE20" s="138"/>
      <c r="EF20" s="132"/>
      <c r="EG20" s="134"/>
      <c r="EH20" s="134"/>
      <c r="EI20" s="132"/>
      <c r="EJ20" s="132"/>
      <c r="EK20" s="136"/>
      <c r="EL20" s="132"/>
      <c r="EM20" s="132"/>
      <c r="EN20" s="137"/>
      <c r="EO20" s="137"/>
      <c r="EP20" s="138"/>
      <c r="EQ20" s="132"/>
      <c r="ER20" s="134"/>
      <c r="ES20" s="134"/>
      <c r="ET20" s="132"/>
      <c r="EU20" s="132"/>
      <c r="EV20" s="136"/>
      <c r="EW20" s="132"/>
      <c r="EX20" s="132"/>
      <c r="EY20" s="137"/>
      <c r="EZ20" s="137"/>
      <c r="FA20" s="138"/>
      <c r="FB20" s="132"/>
      <c r="FC20" s="134"/>
      <c r="FD20" s="134"/>
      <c r="FE20" s="132"/>
      <c r="FF20" s="132"/>
      <c r="FG20" s="136"/>
      <c r="FH20" s="132"/>
      <c r="FI20" s="132"/>
      <c r="FJ20" s="137"/>
      <c r="FK20" s="137"/>
      <c r="FL20" s="138"/>
      <c r="FM20" s="132"/>
      <c r="FN20" s="134"/>
      <c r="FO20" s="134"/>
      <c r="FP20" s="132"/>
      <c r="FQ20" s="132"/>
      <c r="FR20" s="136"/>
      <c r="FS20" s="132"/>
      <c r="FT20" s="132"/>
      <c r="FU20" s="137"/>
      <c r="FV20" s="137"/>
      <c r="FW20" s="138"/>
      <c r="FX20" s="132"/>
      <c r="FY20" s="134"/>
      <c r="FZ20" s="134"/>
      <c r="GA20" s="132"/>
      <c r="GB20" s="132"/>
      <c r="GC20" s="136"/>
      <c r="GD20" s="132"/>
      <c r="GE20" s="132"/>
      <c r="GF20" s="137"/>
      <c r="GG20" s="137"/>
      <c r="GH20" s="138"/>
      <c r="GI20" s="132"/>
      <c r="GJ20" s="134"/>
      <c r="GK20" s="134"/>
      <c r="GL20" s="132"/>
      <c r="GM20" s="132"/>
      <c r="GN20" s="136"/>
      <c r="GO20" s="132"/>
      <c r="GP20" s="132"/>
      <c r="GQ20" s="137"/>
      <c r="GR20" s="137"/>
      <c r="GS20" s="138"/>
      <c r="GT20" s="132"/>
      <c r="GU20" s="134"/>
      <c r="GV20" s="134"/>
      <c r="GW20" s="132"/>
      <c r="GX20" s="132"/>
      <c r="GY20" s="136"/>
      <c r="GZ20" s="132"/>
      <c r="HA20" s="132"/>
      <c r="HB20" s="137"/>
      <c r="HC20" s="137"/>
      <c r="HD20" s="138"/>
      <c r="HE20" s="132"/>
      <c r="HF20" s="134"/>
      <c r="HG20" s="134"/>
      <c r="HH20" s="132"/>
      <c r="HI20" s="132"/>
      <c r="HJ20" s="136"/>
      <c r="HK20" s="132"/>
      <c r="HL20" s="132"/>
      <c r="HM20" s="137"/>
      <c r="HN20" s="137"/>
      <c r="HO20" s="138"/>
      <c r="HP20" s="132"/>
      <c r="HQ20" s="134"/>
      <c r="HR20" s="134"/>
      <c r="HS20" s="132"/>
      <c r="HT20" s="132"/>
      <c r="HU20" s="136"/>
      <c r="HV20" s="132"/>
      <c r="HW20" s="132"/>
      <c r="HX20" s="137"/>
      <c r="HY20" s="137"/>
      <c r="HZ20" s="138"/>
      <c r="IA20" s="132"/>
      <c r="IB20" s="134"/>
      <c r="IC20" s="134"/>
      <c r="ID20" s="132"/>
      <c r="IE20" s="132"/>
      <c r="IF20" s="136"/>
      <c r="IG20" s="132"/>
      <c r="IH20" s="132"/>
      <c r="II20" s="137"/>
      <c r="IJ20" s="137"/>
      <c r="IK20" s="138"/>
      <c r="IL20" s="132"/>
      <c r="IM20" s="134"/>
      <c r="IN20" s="134"/>
      <c r="IO20" s="132"/>
      <c r="IP20" s="132"/>
      <c r="IQ20" s="136"/>
      <c r="IR20" s="132"/>
      <c r="IS20" s="132"/>
      <c r="IT20" s="137"/>
      <c r="IU20" s="137"/>
      <c r="IV20" s="138"/>
    </row>
    <row r="21" spans="1:11" ht="90">
      <c r="A21" s="100" t="s">
        <v>158</v>
      </c>
      <c r="B21" s="100" t="s">
        <v>158</v>
      </c>
      <c r="C21" s="149" t="s">
        <v>149</v>
      </c>
      <c r="D21" s="80" t="s">
        <v>31</v>
      </c>
      <c r="E21" s="79" t="s">
        <v>42</v>
      </c>
      <c r="F21" s="79" t="s">
        <v>11</v>
      </c>
      <c r="G21" s="80" t="s">
        <v>157</v>
      </c>
      <c r="H21" s="80" t="s">
        <v>58</v>
      </c>
      <c r="I21" s="82">
        <v>15000</v>
      </c>
      <c r="J21" s="29"/>
      <c r="K21" s="29" t="s">
        <v>99</v>
      </c>
    </row>
    <row r="22" spans="1:69" s="14" customFormat="1" ht="75">
      <c r="A22" s="100" t="s">
        <v>158</v>
      </c>
      <c r="B22" s="100" t="s">
        <v>158</v>
      </c>
      <c r="C22" s="149" t="s">
        <v>149</v>
      </c>
      <c r="D22" s="27" t="s">
        <v>31</v>
      </c>
      <c r="E22" s="28" t="s">
        <v>89</v>
      </c>
      <c r="F22" s="28" t="s">
        <v>5</v>
      </c>
      <c r="G22" s="27" t="s">
        <v>64</v>
      </c>
      <c r="H22" s="27"/>
      <c r="I22" s="74">
        <v>300</v>
      </c>
      <c r="J22" s="29"/>
      <c r="K22" s="29" t="s">
        <v>99</v>
      </c>
      <c r="L22" s="114"/>
      <c r="M22" s="116"/>
      <c r="N22" s="117"/>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row>
    <row r="23" spans="1:69" s="14" customFormat="1" ht="162.75" customHeight="1">
      <c r="A23" s="100" t="s">
        <v>158</v>
      </c>
      <c r="B23" s="100" t="s">
        <v>158</v>
      </c>
      <c r="C23" s="149" t="s">
        <v>149</v>
      </c>
      <c r="D23" s="80" t="s">
        <v>31</v>
      </c>
      <c r="E23" s="79" t="s">
        <v>82</v>
      </c>
      <c r="F23" s="79" t="s">
        <v>11</v>
      </c>
      <c r="G23" s="80" t="s">
        <v>68</v>
      </c>
      <c r="H23" s="80" t="s">
        <v>69</v>
      </c>
      <c r="I23" s="82">
        <v>1000</v>
      </c>
      <c r="J23" s="29"/>
      <c r="K23" s="29" t="s">
        <v>99</v>
      </c>
      <c r="L23" s="114"/>
      <c r="M23" s="116"/>
      <c r="N23" s="117"/>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18"/>
    </row>
    <row r="24" spans="1:69" s="14" customFormat="1" ht="75">
      <c r="A24" s="100" t="s">
        <v>158</v>
      </c>
      <c r="B24" s="100" t="s">
        <v>158</v>
      </c>
      <c r="C24" s="149" t="s">
        <v>149</v>
      </c>
      <c r="D24" s="80" t="s">
        <v>31</v>
      </c>
      <c r="E24" s="79" t="s">
        <v>66</v>
      </c>
      <c r="F24" s="79" t="s">
        <v>11</v>
      </c>
      <c r="G24" s="80" t="s">
        <v>67</v>
      </c>
      <c r="H24" s="80" t="s">
        <v>70</v>
      </c>
      <c r="I24" s="82">
        <v>100</v>
      </c>
      <c r="J24" s="29"/>
      <c r="K24" s="29" t="s">
        <v>99</v>
      </c>
      <c r="L24" s="114"/>
      <c r="M24" s="116"/>
      <c r="N24" s="117"/>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row>
    <row r="25" spans="1:69" s="14" customFormat="1" ht="69" customHeight="1">
      <c r="A25" s="100" t="s">
        <v>158</v>
      </c>
      <c r="B25" s="100" t="s">
        <v>158</v>
      </c>
      <c r="C25" s="149" t="s">
        <v>149</v>
      </c>
      <c r="D25" s="80" t="s">
        <v>31</v>
      </c>
      <c r="E25" s="79" t="s">
        <v>83</v>
      </c>
      <c r="F25" s="79" t="s">
        <v>5</v>
      </c>
      <c r="G25" s="80" t="s">
        <v>71</v>
      </c>
      <c r="H25" s="80" t="s">
        <v>78</v>
      </c>
      <c r="I25" s="82">
        <v>250</v>
      </c>
      <c r="J25" s="29"/>
      <c r="K25" s="29" t="s">
        <v>99</v>
      </c>
      <c r="L25" s="114"/>
      <c r="M25" s="123"/>
      <c r="N25" s="117"/>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row>
    <row r="26" spans="1:69" s="84" customFormat="1" ht="130.5" customHeight="1">
      <c r="A26" s="100" t="s">
        <v>158</v>
      </c>
      <c r="B26" s="100" t="s">
        <v>158</v>
      </c>
      <c r="C26" s="149" t="s">
        <v>149</v>
      </c>
      <c r="D26" s="80" t="s">
        <v>31</v>
      </c>
      <c r="E26" s="79" t="s">
        <v>84</v>
      </c>
      <c r="F26" s="79" t="s">
        <v>11</v>
      </c>
      <c r="G26" s="80" t="s">
        <v>73</v>
      </c>
      <c r="H26" s="80" t="s">
        <v>80</v>
      </c>
      <c r="I26" s="82">
        <v>100</v>
      </c>
      <c r="J26" s="83"/>
      <c r="K26" s="83" t="s">
        <v>99</v>
      </c>
      <c r="L26" s="114"/>
      <c r="M26" s="123"/>
      <c r="N26" s="117"/>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row>
    <row r="27" spans="1:13" ht="90" customHeight="1">
      <c r="A27" s="100" t="s">
        <v>158</v>
      </c>
      <c r="B27" s="100" t="s">
        <v>158</v>
      </c>
      <c r="C27" s="149" t="s">
        <v>149</v>
      </c>
      <c r="D27" s="80" t="s">
        <v>3</v>
      </c>
      <c r="E27" s="85" t="s">
        <v>43</v>
      </c>
      <c r="F27" s="79" t="s">
        <v>11</v>
      </c>
      <c r="G27" s="80" t="s">
        <v>44</v>
      </c>
      <c r="H27" s="80" t="s">
        <v>58</v>
      </c>
      <c r="I27" s="82">
        <v>25000</v>
      </c>
      <c r="J27" s="83"/>
      <c r="K27" s="83" t="s">
        <v>99</v>
      </c>
      <c r="M27" s="123"/>
    </row>
    <row r="28" spans="1:69" s="3" customFormat="1" ht="23.25">
      <c r="A28" s="89"/>
      <c r="B28" s="89"/>
      <c r="C28" s="89"/>
      <c r="D28" s="62"/>
      <c r="E28" s="62"/>
      <c r="F28" s="63"/>
      <c r="G28" s="154" t="s">
        <v>59</v>
      </c>
      <c r="H28" s="155"/>
      <c r="I28" s="64">
        <f>SUM(I7:I27)</f>
        <v>3378250</v>
      </c>
      <c r="J28" s="64"/>
      <c r="K28" s="62"/>
      <c r="L28" s="114"/>
      <c r="M28" s="123"/>
      <c r="N28" s="117"/>
      <c r="O28" s="130"/>
      <c r="P28" s="130"/>
      <c r="Q28" s="130"/>
      <c r="R28" s="130"/>
      <c r="S28" s="130"/>
      <c r="T28" s="130"/>
      <c r="U28" s="130"/>
      <c r="V28" s="130"/>
      <c r="W28" s="130"/>
      <c r="X28" s="130"/>
      <c r="Y28" s="130"/>
      <c r="Z28" s="130"/>
      <c r="AA28" s="130"/>
      <c r="AB28" s="130"/>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130"/>
      <c r="BC28" s="130"/>
      <c r="BD28" s="130"/>
      <c r="BE28" s="130"/>
      <c r="BF28" s="130"/>
      <c r="BG28" s="130"/>
      <c r="BH28" s="130"/>
      <c r="BI28" s="130"/>
      <c r="BJ28" s="130"/>
      <c r="BK28" s="130"/>
      <c r="BL28" s="130"/>
      <c r="BM28" s="130"/>
      <c r="BN28" s="130"/>
      <c r="BO28" s="130"/>
      <c r="BP28" s="130"/>
      <c r="BQ28" s="130"/>
    </row>
    <row r="29" spans="1:13" ht="23.25">
      <c r="A29" s="7"/>
      <c r="M29" s="116" t="s">
        <v>48</v>
      </c>
    </row>
  </sheetData>
  <sheetProtection/>
  <mergeCells count="3">
    <mergeCell ref="A4:K4"/>
    <mergeCell ref="G28:H28"/>
    <mergeCell ref="A2:C2"/>
  </mergeCells>
  <printOptions/>
  <pageMargins left="0.5" right="0.5" top="1.5" bottom="0.5" header="0.466666666666667" footer="0.5"/>
  <pageSetup fitToHeight="6" horizontalDpi="600" verticalDpi="600" orientation="landscape" scale="66" r:id="rId1"/>
  <headerFooter alignWithMargins="0">
    <oddHeader>&amp;C&amp;"Arial,Bold"&amp;16FYE 2014 EMERGENCY NEEDS MASTERLIST
PCCD COLLEGES &amp; DISTRICT ADMINISTRATIVE CENTER 
EMERGENCY FACILITIES MAINTENANCE &amp; REPAIRS PRIORITY LISTS 
</oddHeader>
    <oddFooter>&amp;R&amp;P</oddFooter>
  </headerFooter>
</worksheet>
</file>

<file path=xl/worksheets/sheet5.xml><?xml version="1.0" encoding="utf-8"?>
<worksheet xmlns="http://schemas.openxmlformats.org/spreadsheetml/2006/main" xmlns:r="http://schemas.openxmlformats.org/officeDocument/2006/relationships">
  <sheetPr>
    <tabColor theme="5" tint="0.7999799847602844"/>
  </sheetPr>
  <dimension ref="A1:AF16"/>
  <sheetViews>
    <sheetView showGridLines="0" zoomScale="80" zoomScaleNormal="80" zoomScaleSheetLayoutView="50" zoomScalePageLayoutView="50" workbookViewId="0" topLeftCell="H1">
      <selection activeCell="L4" sqref="L4"/>
    </sheetView>
  </sheetViews>
  <sheetFormatPr defaultColWidth="9.140625" defaultRowHeight="12.75"/>
  <cols>
    <col min="1" max="1" width="10.7109375" style="2" customWidth="1"/>
    <col min="2" max="2" width="14.140625" style="94" customWidth="1"/>
    <col min="3" max="3" width="17.28125" style="7" customWidth="1"/>
    <col min="4" max="4" width="10.28125" style="1" bestFit="1" customWidth="1"/>
    <col min="5" max="5" width="10.57421875" style="1" customWidth="1"/>
    <col min="6" max="6" width="10.8515625" style="8" bestFit="1" customWidth="1"/>
    <col min="7" max="7" width="22.57421875" style="1" customWidth="1"/>
    <col min="8" max="8" width="21.140625" style="4" customWidth="1"/>
    <col min="9" max="9" width="19.57421875" style="49" customWidth="1"/>
    <col min="10" max="10" width="26.28125" style="2" customWidth="1"/>
    <col min="11" max="11" width="31.00390625" style="17" customWidth="1"/>
    <col min="12" max="12" width="20.00390625" style="57" bestFit="1" customWidth="1"/>
    <col min="13" max="13" width="17.8515625" style="43" bestFit="1" customWidth="1"/>
    <col min="14" max="14" width="23.00390625" style="46" bestFit="1" customWidth="1"/>
    <col min="15" max="32" width="9.140625" style="5" customWidth="1"/>
    <col min="33" max="16384" width="9.140625" style="2" customWidth="1"/>
  </cols>
  <sheetData>
    <row r="1" spans="1:10" ht="25.5">
      <c r="A1" s="88" t="s">
        <v>193</v>
      </c>
      <c r="J1" s="49"/>
    </row>
    <row r="2" spans="1:10" ht="23.25">
      <c r="A2" s="161">
        <v>41569</v>
      </c>
      <c r="B2" s="161"/>
      <c r="C2" s="161"/>
      <c r="J2" s="49"/>
    </row>
    <row r="4" spans="1:32" s="9" customFormat="1" ht="54" customHeight="1">
      <c r="A4" s="162" t="s">
        <v>55</v>
      </c>
      <c r="B4" s="162"/>
      <c r="C4" s="162"/>
      <c r="D4" s="162"/>
      <c r="E4" s="162"/>
      <c r="F4" s="162"/>
      <c r="G4" s="162"/>
      <c r="H4" s="162"/>
      <c r="I4" s="162"/>
      <c r="J4" s="162"/>
      <c r="K4" s="163"/>
      <c r="L4" s="58"/>
      <c r="M4" s="41"/>
      <c r="N4" s="44"/>
      <c r="O4" s="10"/>
      <c r="P4" s="10"/>
      <c r="Q4" s="10"/>
      <c r="R4" s="10"/>
      <c r="S4" s="10"/>
      <c r="T4" s="10"/>
      <c r="U4" s="10"/>
      <c r="V4" s="10"/>
      <c r="W4" s="10"/>
      <c r="X4" s="10"/>
      <c r="Y4" s="10"/>
      <c r="Z4" s="10"/>
      <c r="AA4" s="10"/>
      <c r="AB4" s="10"/>
      <c r="AC4" s="10"/>
      <c r="AD4" s="10"/>
      <c r="AE4" s="10"/>
      <c r="AF4" s="10"/>
    </row>
    <row r="5" spans="1:11" ht="75.75" customHeight="1">
      <c r="A5" s="90" t="s">
        <v>165</v>
      </c>
      <c r="B5" s="91" t="s">
        <v>166</v>
      </c>
      <c r="C5" s="33" t="s">
        <v>110</v>
      </c>
      <c r="D5" s="18" t="s">
        <v>0</v>
      </c>
      <c r="E5" s="19" t="s">
        <v>49</v>
      </c>
      <c r="F5" s="20" t="s">
        <v>98</v>
      </c>
      <c r="G5" s="18" t="s">
        <v>1</v>
      </c>
      <c r="H5" s="18" t="s">
        <v>7</v>
      </c>
      <c r="I5" s="65" t="s">
        <v>8</v>
      </c>
      <c r="J5" s="92" t="s">
        <v>167</v>
      </c>
      <c r="K5" s="66" t="s">
        <v>2</v>
      </c>
    </row>
    <row r="6" spans="1:32" s="3" customFormat="1" ht="139.5" customHeight="1">
      <c r="A6" s="96">
        <v>1</v>
      </c>
      <c r="B6" s="98">
        <v>1</v>
      </c>
      <c r="C6" s="31" t="s">
        <v>112</v>
      </c>
      <c r="D6" s="12" t="s">
        <v>16</v>
      </c>
      <c r="E6" s="12" t="s">
        <v>91</v>
      </c>
      <c r="F6" s="12" t="s">
        <v>21</v>
      </c>
      <c r="G6" s="11" t="s">
        <v>24</v>
      </c>
      <c r="H6" s="11" t="s">
        <v>138</v>
      </c>
      <c r="I6" s="48">
        <v>9000</v>
      </c>
      <c r="J6" s="95" t="s">
        <v>177</v>
      </c>
      <c r="K6" s="11" t="s">
        <v>137</v>
      </c>
      <c r="L6" s="60"/>
      <c r="M6" s="56"/>
      <c r="N6" s="46"/>
      <c r="O6" s="6"/>
      <c r="P6" s="6"/>
      <c r="Q6" s="6"/>
      <c r="R6" s="6"/>
      <c r="S6" s="6"/>
      <c r="T6" s="6"/>
      <c r="U6" s="6"/>
      <c r="V6" s="6"/>
      <c r="W6" s="6"/>
      <c r="X6" s="6"/>
      <c r="Y6" s="6"/>
      <c r="Z6" s="6"/>
      <c r="AA6" s="6"/>
      <c r="AB6" s="6"/>
      <c r="AC6" s="6"/>
      <c r="AD6" s="6"/>
      <c r="AE6" s="6"/>
      <c r="AF6" s="6"/>
    </row>
    <row r="7" spans="1:32" s="3" customFormat="1" ht="166.5" customHeight="1">
      <c r="A7" s="96">
        <v>2</v>
      </c>
      <c r="B7" s="98">
        <v>1</v>
      </c>
      <c r="C7" s="31" t="s">
        <v>111</v>
      </c>
      <c r="D7" s="12" t="s">
        <v>16</v>
      </c>
      <c r="E7" s="12" t="s">
        <v>117</v>
      </c>
      <c r="F7" s="12" t="s">
        <v>21</v>
      </c>
      <c r="G7" s="11" t="s">
        <v>103</v>
      </c>
      <c r="H7" s="11" t="s">
        <v>139</v>
      </c>
      <c r="I7" s="48">
        <v>75000</v>
      </c>
      <c r="J7" s="95" t="s">
        <v>178</v>
      </c>
      <c r="K7" s="13" t="s">
        <v>104</v>
      </c>
      <c r="L7" s="57"/>
      <c r="M7" s="43"/>
      <c r="N7" s="46"/>
      <c r="O7" s="6"/>
      <c r="P7" s="6"/>
      <c r="Q7" s="6"/>
      <c r="R7" s="6"/>
      <c r="S7" s="6"/>
      <c r="T7" s="6"/>
      <c r="U7" s="6"/>
      <c r="V7" s="6"/>
      <c r="W7" s="6"/>
      <c r="X7" s="6"/>
      <c r="Y7" s="6"/>
      <c r="Z7" s="6"/>
      <c r="AA7" s="6"/>
      <c r="AB7" s="6"/>
      <c r="AC7" s="6"/>
      <c r="AD7" s="6"/>
      <c r="AE7" s="6"/>
      <c r="AF7" s="6"/>
    </row>
    <row r="8" spans="1:32" s="3" customFormat="1" ht="90">
      <c r="A8" s="96">
        <v>3</v>
      </c>
      <c r="B8" s="98">
        <v>1</v>
      </c>
      <c r="C8" s="141" t="s">
        <v>140</v>
      </c>
      <c r="D8" s="142" t="s">
        <v>16</v>
      </c>
      <c r="E8" s="142" t="s">
        <v>118</v>
      </c>
      <c r="F8" s="142" t="s">
        <v>11</v>
      </c>
      <c r="G8" s="143" t="s">
        <v>63</v>
      </c>
      <c r="H8" s="143" t="s">
        <v>25</v>
      </c>
      <c r="I8" s="144">
        <v>1000</v>
      </c>
      <c r="J8" s="146" t="s">
        <v>179</v>
      </c>
      <c r="K8" s="143" t="s">
        <v>164</v>
      </c>
      <c r="L8" s="57"/>
      <c r="M8" s="43"/>
      <c r="N8" s="46"/>
      <c r="O8" s="6"/>
      <c r="P8" s="6"/>
      <c r="Q8" s="6"/>
      <c r="R8" s="6"/>
      <c r="S8" s="6"/>
      <c r="T8" s="6"/>
      <c r="U8" s="6"/>
      <c r="V8" s="6"/>
      <c r="W8" s="6"/>
      <c r="X8" s="6"/>
      <c r="Y8" s="6"/>
      <c r="Z8" s="6"/>
      <c r="AA8" s="6"/>
      <c r="AB8" s="6"/>
      <c r="AC8" s="6"/>
      <c r="AD8" s="6"/>
      <c r="AE8" s="6"/>
      <c r="AF8" s="6"/>
    </row>
    <row r="9" spans="1:32" s="3" customFormat="1" ht="110.25">
      <c r="A9" s="96">
        <v>4</v>
      </c>
      <c r="B9" s="98">
        <v>1</v>
      </c>
      <c r="C9" s="32" t="s">
        <v>168</v>
      </c>
      <c r="D9" s="32" t="s">
        <v>16</v>
      </c>
      <c r="E9" s="32" t="s">
        <v>18</v>
      </c>
      <c r="F9" s="32" t="s">
        <v>5</v>
      </c>
      <c r="G9" s="15" t="s">
        <v>129</v>
      </c>
      <c r="H9" s="15" t="s">
        <v>135</v>
      </c>
      <c r="I9" s="53">
        <v>30000</v>
      </c>
      <c r="J9" s="30" t="s">
        <v>174</v>
      </c>
      <c r="K9" s="30" t="s">
        <v>134</v>
      </c>
      <c r="L9" s="57"/>
      <c r="M9" s="43"/>
      <c r="N9" s="46"/>
      <c r="O9" s="6"/>
      <c r="P9" s="6"/>
      <c r="Q9" s="6"/>
      <c r="R9" s="6"/>
      <c r="S9" s="6"/>
      <c r="T9" s="6"/>
      <c r="U9" s="6"/>
      <c r="V9" s="6"/>
      <c r="W9" s="6"/>
      <c r="X9" s="6"/>
      <c r="Y9" s="6"/>
      <c r="Z9" s="6"/>
      <c r="AA9" s="6"/>
      <c r="AB9" s="6"/>
      <c r="AC9" s="6"/>
      <c r="AD9" s="6"/>
      <c r="AE9" s="6"/>
      <c r="AF9" s="6"/>
    </row>
    <row r="10" spans="1:32" s="3" customFormat="1" ht="105">
      <c r="A10" s="96">
        <v>5</v>
      </c>
      <c r="B10" s="98">
        <v>1</v>
      </c>
      <c r="C10" s="31" t="s">
        <v>120</v>
      </c>
      <c r="D10" s="12" t="s">
        <v>16</v>
      </c>
      <c r="E10" s="12" t="s">
        <v>23</v>
      </c>
      <c r="F10" s="12" t="s">
        <v>11</v>
      </c>
      <c r="G10" s="11" t="s">
        <v>136</v>
      </c>
      <c r="H10" s="11" t="s">
        <v>97</v>
      </c>
      <c r="I10" s="48">
        <v>15000</v>
      </c>
      <c r="J10" s="95" t="s">
        <v>176</v>
      </c>
      <c r="K10" s="11" t="s">
        <v>161</v>
      </c>
      <c r="L10" s="57"/>
      <c r="M10" s="43"/>
      <c r="N10" s="46"/>
      <c r="O10" s="6"/>
      <c r="P10" s="6"/>
      <c r="Q10" s="6"/>
      <c r="R10" s="6"/>
      <c r="S10" s="6"/>
      <c r="T10" s="6"/>
      <c r="U10" s="6"/>
      <c r="V10" s="6"/>
      <c r="W10" s="6"/>
      <c r="X10" s="6"/>
      <c r="Y10" s="6"/>
      <c r="Z10" s="6"/>
      <c r="AA10" s="6"/>
      <c r="AB10" s="6"/>
      <c r="AC10" s="6"/>
      <c r="AD10" s="6"/>
      <c r="AE10" s="6"/>
      <c r="AF10" s="6"/>
    </row>
    <row r="11" spans="1:32" s="3" customFormat="1" ht="138" customHeight="1">
      <c r="A11" s="96">
        <v>6</v>
      </c>
      <c r="B11" s="98">
        <v>1</v>
      </c>
      <c r="C11" s="32" t="s">
        <v>168</v>
      </c>
      <c r="D11" s="32" t="s">
        <v>16</v>
      </c>
      <c r="E11" s="32" t="s">
        <v>19</v>
      </c>
      <c r="F11" s="32" t="s">
        <v>11</v>
      </c>
      <c r="G11" s="15" t="s">
        <v>133</v>
      </c>
      <c r="H11" s="15" t="s">
        <v>20</v>
      </c>
      <c r="I11" s="53">
        <v>3000</v>
      </c>
      <c r="J11" s="30" t="s">
        <v>175</v>
      </c>
      <c r="K11" s="30" t="s">
        <v>170</v>
      </c>
      <c r="L11" s="57"/>
      <c r="M11" s="43"/>
      <c r="N11" s="46"/>
      <c r="O11" s="6"/>
      <c r="P11" s="6"/>
      <c r="Q11" s="6"/>
      <c r="R11" s="6"/>
      <c r="S11" s="6"/>
      <c r="T11" s="6"/>
      <c r="U11" s="6"/>
      <c r="V11" s="6"/>
      <c r="W11" s="6"/>
      <c r="X11" s="6"/>
      <c r="Y11" s="6"/>
      <c r="Z11" s="6"/>
      <c r="AA11" s="6"/>
      <c r="AB11" s="6"/>
      <c r="AC11" s="6"/>
      <c r="AD11" s="6"/>
      <c r="AE11" s="6"/>
      <c r="AF11" s="6"/>
    </row>
    <row r="12" spans="1:32" s="3" customFormat="1" ht="166.5" customHeight="1">
      <c r="A12" s="96">
        <v>7</v>
      </c>
      <c r="B12" s="98">
        <v>1</v>
      </c>
      <c r="C12" s="32" t="s">
        <v>168</v>
      </c>
      <c r="D12" s="32" t="s">
        <v>16</v>
      </c>
      <c r="E12" s="32" t="s">
        <v>17</v>
      </c>
      <c r="F12" s="32"/>
      <c r="G12" s="15" t="s">
        <v>90</v>
      </c>
      <c r="H12" s="15" t="s">
        <v>96</v>
      </c>
      <c r="I12" s="53">
        <v>150</v>
      </c>
      <c r="J12" s="30" t="s">
        <v>173</v>
      </c>
      <c r="K12" s="30" t="s">
        <v>169</v>
      </c>
      <c r="L12" s="57"/>
      <c r="M12" s="43"/>
      <c r="N12" s="46"/>
      <c r="O12" s="6"/>
      <c r="P12" s="6"/>
      <c r="Q12" s="6"/>
      <c r="R12" s="6"/>
      <c r="S12" s="6"/>
      <c r="T12" s="6"/>
      <c r="U12" s="6"/>
      <c r="V12" s="6"/>
      <c r="W12" s="6"/>
      <c r="X12" s="6"/>
      <c r="Y12" s="6"/>
      <c r="Z12" s="6"/>
      <c r="AA12" s="6"/>
      <c r="AB12" s="6"/>
      <c r="AC12" s="6"/>
      <c r="AD12" s="6"/>
      <c r="AE12" s="6"/>
      <c r="AF12" s="6"/>
    </row>
    <row r="13" spans="1:32" s="3" customFormat="1" ht="225">
      <c r="A13" s="96">
        <v>8</v>
      </c>
      <c r="B13" s="96">
        <v>2</v>
      </c>
      <c r="C13" s="31" t="s">
        <v>112</v>
      </c>
      <c r="D13" s="12" t="s">
        <v>16</v>
      </c>
      <c r="E13" s="12" t="s">
        <v>119</v>
      </c>
      <c r="F13" s="12" t="s">
        <v>11</v>
      </c>
      <c r="G13" s="11" t="s">
        <v>26</v>
      </c>
      <c r="H13" s="11" t="s">
        <v>27</v>
      </c>
      <c r="I13" s="48">
        <v>75000</v>
      </c>
      <c r="J13" s="16" t="s">
        <v>180</v>
      </c>
      <c r="K13" s="16" t="s">
        <v>142</v>
      </c>
      <c r="L13" s="57"/>
      <c r="M13" s="43"/>
      <c r="N13" s="46"/>
      <c r="O13" s="6"/>
      <c r="P13" s="6"/>
      <c r="Q13" s="6"/>
      <c r="R13" s="6"/>
      <c r="S13" s="6"/>
      <c r="T13" s="6"/>
      <c r="U13" s="6"/>
      <c r="V13" s="6"/>
      <c r="W13" s="6"/>
      <c r="X13" s="6"/>
      <c r="Y13" s="6"/>
      <c r="Z13" s="6"/>
      <c r="AA13" s="6"/>
      <c r="AB13" s="6"/>
      <c r="AC13" s="6"/>
      <c r="AD13" s="6"/>
      <c r="AE13" s="6"/>
      <c r="AF13" s="6"/>
    </row>
    <row r="14" spans="1:32" s="3" customFormat="1" ht="63.75" customHeight="1">
      <c r="A14" s="103" t="s">
        <v>160</v>
      </c>
      <c r="B14" s="99">
        <v>3</v>
      </c>
      <c r="C14" s="78" t="s">
        <v>171</v>
      </c>
      <c r="D14" s="79" t="s">
        <v>16</v>
      </c>
      <c r="E14" s="79" t="s">
        <v>28</v>
      </c>
      <c r="F14" s="79" t="s">
        <v>5</v>
      </c>
      <c r="G14" s="80" t="s">
        <v>29</v>
      </c>
      <c r="H14" s="80" t="s">
        <v>141</v>
      </c>
      <c r="I14" s="81">
        <v>30000</v>
      </c>
      <c r="J14" s="80"/>
      <c r="K14" s="80" t="s">
        <v>100</v>
      </c>
      <c r="L14" s="57"/>
      <c r="M14" s="56"/>
      <c r="N14" s="46"/>
      <c r="O14" s="6"/>
      <c r="P14" s="6"/>
      <c r="Q14" s="6"/>
      <c r="R14" s="6"/>
      <c r="S14" s="6"/>
      <c r="T14" s="6"/>
      <c r="U14" s="6"/>
      <c r="V14" s="6"/>
      <c r="W14" s="6"/>
      <c r="X14" s="6"/>
      <c r="Y14" s="6"/>
      <c r="Z14" s="6"/>
      <c r="AA14" s="6"/>
      <c r="AB14" s="6"/>
      <c r="AC14" s="6"/>
      <c r="AD14" s="6"/>
      <c r="AE14" s="6"/>
      <c r="AF14" s="6"/>
    </row>
    <row r="15" spans="1:32" s="3" customFormat="1" ht="30">
      <c r="A15" s="100" t="s">
        <v>158</v>
      </c>
      <c r="B15" s="100" t="s">
        <v>158</v>
      </c>
      <c r="C15" s="35" t="s">
        <v>107</v>
      </c>
      <c r="D15" s="36" t="s">
        <v>16</v>
      </c>
      <c r="E15" s="36" t="s">
        <v>92</v>
      </c>
      <c r="F15" s="36" t="s">
        <v>21</v>
      </c>
      <c r="G15" s="37" t="s">
        <v>22</v>
      </c>
      <c r="H15" s="37" t="s">
        <v>102</v>
      </c>
      <c r="I15" s="145">
        <v>20000</v>
      </c>
      <c r="J15" s="29"/>
      <c r="K15" s="29" t="s">
        <v>99</v>
      </c>
      <c r="L15" s="57"/>
      <c r="M15" s="43"/>
      <c r="N15" s="46"/>
      <c r="O15" s="6"/>
      <c r="P15" s="6"/>
      <c r="Q15" s="6"/>
      <c r="R15" s="6"/>
      <c r="S15" s="6"/>
      <c r="T15" s="6"/>
      <c r="U15" s="6"/>
      <c r="V15" s="6"/>
      <c r="W15" s="6"/>
      <c r="X15" s="6"/>
      <c r="Y15" s="6"/>
      <c r="Z15" s="6"/>
      <c r="AA15" s="6"/>
      <c r="AB15" s="6"/>
      <c r="AC15" s="6"/>
      <c r="AD15" s="6"/>
      <c r="AE15" s="6"/>
      <c r="AF15" s="6"/>
    </row>
    <row r="16" spans="1:32" s="3" customFormat="1" ht="23.25">
      <c r="A16" s="34"/>
      <c r="B16" s="25"/>
      <c r="C16" s="34"/>
      <c r="D16" s="23"/>
      <c r="E16" s="23"/>
      <c r="F16" s="24"/>
      <c r="G16" s="164" t="s">
        <v>54</v>
      </c>
      <c r="H16" s="165"/>
      <c r="I16" s="51">
        <f>SUM(I6:I15)</f>
        <v>258150</v>
      </c>
      <c r="J16" s="25"/>
      <c r="K16" s="25"/>
      <c r="L16" s="57"/>
      <c r="M16" s="57"/>
      <c r="N16" s="46"/>
      <c r="O16" s="6"/>
      <c r="P16" s="6"/>
      <c r="Q16" s="6"/>
      <c r="R16" s="6"/>
      <c r="S16" s="6"/>
      <c r="T16" s="6"/>
      <c r="U16" s="6"/>
      <c r="V16" s="6"/>
      <c r="W16" s="6"/>
      <c r="X16" s="6"/>
      <c r="Y16" s="6"/>
      <c r="Z16" s="6"/>
      <c r="AA16" s="6"/>
      <c r="AB16" s="6"/>
      <c r="AC16" s="6"/>
      <c r="AD16" s="6"/>
      <c r="AE16" s="6"/>
      <c r="AF16" s="6"/>
    </row>
  </sheetData>
  <sheetProtection/>
  <mergeCells count="3">
    <mergeCell ref="A4:K4"/>
    <mergeCell ref="G16:H16"/>
    <mergeCell ref="A2:C2"/>
  </mergeCells>
  <printOptions/>
  <pageMargins left="0.5" right="0.25" top="1.5" bottom="0.5" header="0.466666666666667" footer="0.5"/>
  <pageSetup fitToHeight="0" horizontalDpi="600" verticalDpi="600" orientation="landscape" scale="65" r:id="rId1"/>
  <headerFooter alignWithMargins="0">
    <oddHeader>&amp;C&amp;"Arial,Bold"&amp;16FYE 2014 EMERGENCY NEEDS MASTERLIST
PCCD COLLEGES &amp; DISTRICT ADMINISTRATIVE CENTER 
EMERGENCY FACILITIES MAINTENANCE &amp; REPAIRS PRIORITY LISTS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Peralta Community College District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Authorized User</dc:creator>
  <cp:keywords/>
  <dc:description/>
  <cp:lastModifiedBy>Kim's Account</cp:lastModifiedBy>
  <cp:lastPrinted>2013-10-22T22:16:04Z</cp:lastPrinted>
  <dcterms:created xsi:type="dcterms:W3CDTF">2013-02-01T21:39:09Z</dcterms:created>
  <dcterms:modified xsi:type="dcterms:W3CDTF">2013-11-18T16:31:14Z</dcterms:modified>
  <cp:category/>
  <cp:version/>
  <cp:contentType/>
  <cp:contentStatus/>
</cp:coreProperties>
</file>