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8750" windowHeight="9540" activeTab="0"/>
  </bookViews>
  <sheets>
    <sheet name="Binomial spike diagram for f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<sst xmlns="http://schemas.openxmlformats.org/spreadsheetml/2006/main" count="38" uniqueCount="25">
  <si>
    <t xml:space="preserve">n = </t>
  </si>
  <si>
    <t xml:space="preserve">p = </t>
  </si>
  <si>
    <t>Prepared by William Lepowsky for the Laney College Math Department</t>
  </si>
  <si>
    <t xml:space="preserve">spread = SD =           = </t>
  </si>
  <si>
    <t xml:space="preserve">center of spike diagram of f = mean = np = </t>
  </si>
  <si>
    <t>Enter n and p:</t>
  </si>
  <si>
    <t>epsilon</t>
  </si>
  <si>
    <t>endpts of left side of triangle</t>
  </si>
  <si>
    <t>endpts of right side of triangle</t>
  </si>
  <si>
    <t>endpts of horizontal line for mean, sd</t>
  </si>
  <si>
    <t>mu - sd</t>
  </si>
  <si>
    <t>mu + sd</t>
  </si>
  <si>
    <t>endpts of vertical center line</t>
  </si>
  <si>
    <t>mu</t>
  </si>
  <si>
    <t>mu + eps</t>
  </si>
  <si>
    <t>endpts of horizontal line for 2 SDs</t>
  </si>
  <si>
    <t>mu - 2 sds</t>
  </si>
  <si>
    <t>mu + 2 sds</t>
  </si>
  <si>
    <t>DO NOT CHANGE ANYTHING ON THIS PAGE !</t>
  </si>
  <si>
    <t xml:space="preserve">     Binomial spike diagram for the frequency f -- 4 different views of the same spikeplot</t>
  </si>
  <si>
    <t xml:space="preserve">     Caution: If n is greater than 100, then you might not see every spike.  If the expected value np is a lot more than 100, you might see no spikes at all.</t>
  </si>
  <si>
    <r>
      <t xml:space="preserve">     The </t>
    </r>
    <r>
      <rPr>
        <b/>
        <sz val="10"/>
        <color indexed="12"/>
        <rFont val="Arial"/>
        <family val="2"/>
      </rPr>
      <t>blue horizontal bar</t>
    </r>
    <r>
      <rPr>
        <sz val="10"/>
        <color indexed="8"/>
        <rFont val="Arial"/>
        <family val="2"/>
      </rPr>
      <t xml:space="preserve"> at the top of Plot 1 shows the mean and a span of 1 SD and also 2 SDs in both directions from the mean.</t>
    </r>
  </si>
  <si>
    <t xml:space="preserve">If f = </t>
  </si>
  <si>
    <t xml:space="preserve">     Some spikes in Plots 2 and 3 might be cut off at the top for some values of n and p.  Plot 4 shows the outline of the corresponding triangle grid.</t>
  </si>
  <si>
    <t xml:space="preserve">height of spike =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</si>
</sst>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8.25"/>
      <name val="Arial"/>
      <family val="2"/>
    </font>
    <font>
      <sz val="9.5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7"/>
          <c:w val="0.978"/>
          <c:h val="0.8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formulas!$A$2:$B$2</c:f>
              <c:numCache>
                <c:ptCount val="2"/>
                <c:pt idx="0">
                  <c:v>1</c:v>
                </c:pt>
                <c:pt idx="1">
                  <c:v>1.0001</c:v>
                </c:pt>
              </c:numCache>
            </c:numRef>
          </c:xVal>
          <c:yVal>
            <c:numRef>
              <c:f>formulas!$C$2:$D$2</c:f>
              <c:numCache>
                <c:ptCount val="2"/>
                <c:pt idx="0">
                  <c:v>0</c:v>
                </c:pt>
                <c:pt idx="1">
                  <c:v>1.753801964797104E-30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formulas!$A$3:$B$3</c:f>
              <c:numCache>
                <c:ptCount val="2"/>
                <c:pt idx="0">
                  <c:v>2</c:v>
                </c:pt>
                <c:pt idx="1">
                  <c:v>2.0001</c:v>
                </c:pt>
              </c:numCache>
            </c:numRef>
          </c:xVal>
          <c:yVal>
            <c:numRef>
              <c:f>formulas!$C$3:$D$3</c:f>
              <c:numCache>
                <c:ptCount val="2"/>
                <c:pt idx="0">
                  <c:v>0</c:v>
                </c:pt>
                <c:pt idx="1">
                  <c:v>1.0391276641422705E-28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formulas!$A$4:$B$4</c:f>
              <c:numCache>
                <c:ptCount val="2"/>
                <c:pt idx="0">
                  <c:v>3</c:v>
                </c:pt>
                <c:pt idx="1">
                  <c:v>3.0001</c:v>
                </c:pt>
              </c:numCache>
            </c:numRef>
          </c:xVal>
          <c:yVal>
            <c:numRef>
              <c:f>formulas!$C$4:$D$4</c:f>
              <c:numCache>
                <c:ptCount val="2"/>
                <c:pt idx="0">
                  <c:v>0</c:v>
                </c:pt>
                <c:pt idx="1">
                  <c:v>4.052597890154858E-27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formulas!$A$5:$B$5</c:f>
              <c:numCache>
                <c:ptCount val="2"/>
                <c:pt idx="0">
                  <c:v>4</c:v>
                </c:pt>
                <c:pt idx="1">
                  <c:v>4.0001</c:v>
                </c:pt>
              </c:numCache>
            </c:numRef>
          </c:xVal>
          <c:yVal>
            <c:numRef>
              <c:f>formulas!$C$5:$D$5</c:f>
              <c:numCache>
                <c:ptCount val="2"/>
                <c:pt idx="0">
                  <c:v>0</c:v>
                </c:pt>
                <c:pt idx="1">
                  <c:v>1.1701876407822164E-25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formulas!$A$6:$B$6</c:f>
              <c:numCache>
                <c:ptCount val="2"/>
                <c:pt idx="0">
                  <c:v>5</c:v>
                </c:pt>
                <c:pt idx="1">
                  <c:v>5.0001</c:v>
                </c:pt>
              </c:numCache>
            </c:numRef>
          </c:xVal>
          <c:yVal>
            <c:numRef>
              <c:f>formulas!$C$6:$D$6</c:f>
              <c:numCache>
                <c:ptCount val="2"/>
                <c:pt idx="0">
                  <c:v>0</c:v>
                </c:pt>
                <c:pt idx="1">
                  <c:v>2.668027820983456E-24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formulas!$A$7:$B$7</c:f>
              <c:numCache>
                <c:ptCount val="2"/>
                <c:pt idx="0">
                  <c:v>6</c:v>
                </c:pt>
                <c:pt idx="1">
                  <c:v>6.0001</c:v>
                </c:pt>
              </c:numCache>
            </c:numRef>
          </c:xVal>
          <c:yVal>
            <c:numRef>
              <c:f>formulas!$C$7:$D$7</c:f>
              <c:numCache>
                <c:ptCount val="2"/>
                <c:pt idx="0">
                  <c:v>0</c:v>
                </c:pt>
                <c:pt idx="1">
                  <c:v>5.002552164343984E-23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formulas!$A$8:$B$8</c:f>
              <c:numCache>
                <c:ptCount val="2"/>
                <c:pt idx="0">
                  <c:v>7</c:v>
                </c:pt>
                <c:pt idx="1">
                  <c:v>7.0001</c:v>
                </c:pt>
              </c:numCache>
            </c:numRef>
          </c:xVal>
          <c:yVal>
            <c:numRef>
              <c:f>formulas!$C$8:$D$8</c:f>
              <c:numCache>
                <c:ptCount val="2"/>
                <c:pt idx="0">
                  <c:v>0</c:v>
                </c:pt>
                <c:pt idx="1">
                  <c:v>7.932618432031179E-22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formulas!$A$9:$B$9</c:f>
              <c:numCache>
                <c:ptCount val="2"/>
                <c:pt idx="0">
                  <c:v>8</c:v>
                </c:pt>
                <c:pt idx="1">
                  <c:v>8.0001</c:v>
                </c:pt>
              </c:numCache>
            </c:numRef>
          </c:xVal>
          <c:yVal>
            <c:numRef>
              <c:f>formulas!$C$9:$D$9</c:f>
              <c:numCache>
                <c:ptCount val="2"/>
                <c:pt idx="0">
                  <c:v>0</c:v>
                </c:pt>
                <c:pt idx="1">
                  <c:v>1.0857771478842688E-20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formulas!$A$10:$B$10</c:f>
              <c:numCache>
                <c:ptCount val="2"/>
                <c:pt idx="0">
                  <c:v>9</c:v>
                </c:pt>
                <c:pt idx="1">
                  <c:v>9.0001</c:v>
                </c:pt>
              </c:numCache>
            </c:numRef>
          </c:xVal>
          <c:yVal>
            <c:numRef>
              <c:f>formulas!$C$10:$D$10</c:f>
              <c:numCache>
                <c:ptCount val="2"/>
                <c:pt idx="0">
                  <c:v>0</c:v>
                </c:pt>
                <c:pt idx="1">
                  <c:v>1.3029325774611245E-19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formulas!$A$11:$B$11</c:f>
              <c:numCache>
                <c:ptCount val="2"/>
                <c:pt idx="0">
                  <c:v>10</c:v>
                </c:pt>
                <c:pt idx="1">
                  <c:v>10.0001</c:v>
                </c:pt>
              </c:numCache>
            </c:numRef>
          </c:xVal>
          <c:yVal>
            <c:numRef>
              <c:f>formulas!$C$11:$D$11</c:f>
              <c:numCache>
                <c:ptCount val="2"/>
                <c:pt idx="0">
                  <c:v>0</c:v>
                </c:pt>
                <c:pt idx="1">
                  <c:v>1.3876231949960987E-18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formulas!$A$12:$B$12</c:f>
              <c:numCache>
                <c:ptCount val="2"/>
                <c:pt idx="0">
                  <c:v>11</c:v>
                </c:pt>
                <c:pt idx="1">
                  <c:v>11.0001</c:v>
                </c:pt>
              </c:numCache>
            </c:numRef>
          </c:xVal>
          <c:yVal>
            <c:numRef>
              <c:f>formulas!$C$12:$D$12</c:f>
              <c:numCache>
                <c:ptCount val="2"/>
                <c:pt idx="0">
                  <c:v>0</c:v>
                </c:pt>
                <c:pt idx="1">
                  <c:v>1.3245494134053667E-17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formulas!$A$13:$B$13</c:f>
              <c:numCache>
                <c:ptCount val="2"/>
                <c:pt idx="0">
                  <c:v>12</c:v>
                </c:pt>
                <c:pt idx="1">
                  <c:v>12.0001</c:v>
                </c:pt>
              </c:numCache>
            </c:numRef>
          </c:xVal>
          <c:yVal>
            <c:numRef>
              <c:f>formulas!$C$13:$D$13</c:f>
              <c:numCache>
                <c:ptCount val="2"/>
                <c:pt idx="0">
                  <c:v>0</c:v>
                </c:pt>
                <c:pt idx="1">
                  <c:v>1.1424238690621308E-16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formulas!$A$14:$B$14</c:f>
              <c:numCache>
                <c:ptCount val="2"/>
                <c:pt idx="0">
                  <c:v>13</c:v>
                </c:pt>
                <c:pt idx="1">
                  <c:v>13.0001</c:v>
                </c:pt>
              </c:numCache>
            </c:numRef>
          </c:xVal>
          <c:yVal>
            <c:numRef>
              <c:f>formulas!$C$14:$D$14</c:f>
              <c:numCache>
                <c:ptCount val="2"/>
                <c:pt idx="0">
                  <c:v>0</c:v>
                </c:pt>
                <c:pt idx="1">
                  <c:v>8.96363343417974E-16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formulas!$A$15:$B$15</c:f>
              <c:numCache>
                <c:ptCount val="2"/>
                <c:pt idx="0">
                  <c:v>14</c:v>
                </c:pt>
                <c:pt idx="1">
                  <c:v>14.0001</c:v>
                </c:pt>
              </c:numCache>
            </c:numRef>
          </c:xVal>
          <c:yVal>
            <c:numRef>
              <c:f>formulas!$C$15:$D$15</c:f>
              <c:numCache>
                <c:ptCount val="2"/>
                <c:pt idx="0">
                  <c:v>0</c:v>
                </c:pt>
                <c:pt idx="1">
                  <c:v>6.43460828667903E-15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formulas!$A$16:$B$16</c:f>
              <c:numCache>
                <c:ptCount val="2"/>
                <c:pt idx="0">
                  <c:v>15</c:v>
                </c:pt>
                <c:pt idx="1">
                  <c:v>15.0001</c:v>
                </c:pt>
              </c:numCache>
            </c:numRef>
          </c:xVal>
          <c:yVal>
            <c:numRef>
              <c:f>formulas!$C$16:$D$16</c:f>
              <c:numCache>
                <c:ptCount val="2"/>
                <c:pt idx="0">
                  <c:v>0</c:v>
                </c:pt>
                <c:pt idx="1">
                  <c:v>4.2468414692081634E-14</c:v>
                </c:pt>
              </c:numCache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formulas!$A$17:$B$17</c:f>
              <c:numCache>
                <c:ptCount val="2"/>
                <c:pt idx="0">
                  <c:v>16</c:v>
                </c:pt>
                <c:pt idx="1">
                  <c:v>16.0001</c:v>
                </c:pt>
              </c:numCache>
            </c:numRef>
          </c:xVal>
          <c:yVal>
            <c:numRef>
              <c:f>formulas!$C$17:$D$17</c:f>
              <c:numCache>
                <c:ptCount val="2"/>
                <c:pt idx="0">
                  <c:v>0</c:v>
                </c:pt>
                <c:pt idx="1">
                  <c:v>2.587919020298728E-13</c:v>
                </c:pt>
              </c:numCache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formulas!$A$18:$B$18</c:f>
              <c:numCache>
                <c:ptCount val="2"/>
                <c:pt idx="0">
                  <c:v>17</c:v>
                </c:pt>
                <c:pt idx="1">
                  <c:v>17.0001</c:v>
                </c:pt>
              </c:numCache>
            </c:numRef>
          </c:xVal>
          <c:yVal>
            <c:numRef>
              <c:f>formulas!$C$18:$D$18</c:f>
              <c:numCache>
                <c:ptCount val="2"/>
                <c:pt idx="0">
                  <c:v>0</c:v>
                </c:pt>
                <c:pt idx="1">
                  <c:v>1.4614130938157543E-12</c:v>
                </c:pt>
              </c:numCache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formulas!$A$19:$B$19</c:f>
              <c:numCache>
                <c:ptCount val="2"/>
                <c:pt idx="0">
                  <c:v>18</c:v>
                </c:pt>
                <c:pt idx="1">
                  <c:v>18.0001</c:v>
                </c:pt>
              </c:numCache>
            </c:numRef>
          </c:xVal>
          <c:yVal>
            <c:numRef>
              <c:f>formulas!$C$19:$D$19</c:f>
              <c:numCache>
                <c:ptCount val="2"/>
                <c:pt idx="0">
                  <c:v>0</c:v>
                </c:pt>
                <c:pt idx="1">
                  <c:v>7.672418742532714E-12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formulas!$A$20:$B$20</c:f>
              <c:numCache>
                <c:ptCount val="2"/>
                <c:pt idx="0">
                  <c:v>19</c:v>
                </c:pt>
                <c:pt idx="1">
                  <c:v>19.0001</c:v>
                </c:pt>
              </c:numCache>
            </c:numRef>
          </c:xVal>
          <c:yVal>
            <c:numRef>
              <c:f>formulas!$C$20:$D$20</c:f>
              <c:numCache>
                <c:ptCount val="2"/>
                <c:pt idx="0">
                  <c:v>0</c:v>
                </c:pt>
                <c:pt idx="1">
                  <c:v>3.7554470687133866E-11</c:v>
                </c:pt>
              </c:numCache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formulas!$A$21:$B$21</c:f>
              <c:numCache>
                <c:ptCount val="2"/>
                <c:pt idx="0">
                  <c:v>20</c:v>
                </c:pt>
                <c:pt idx="1">
                  <c:v>20.0001</c:v>
                </c:pt>
              </c:numCache>
            </c:numRef>
          </c:xVal>
          <c:yVal>
            <c:numRef>
              <c:f>formulas!$C$21:$D$21</c:f>
              <c:numCache>
                <c:ptCount val="2"/>
                <c:pt idx="0">
                  <c:v>0</c:v>
                </c:pt>
                <c:pt idx="1">
                  <c:v>1.7181170339363644E-10</c:v>
                </c:pt>
              </c:numCache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formulas!$A$22:$B$22</c:f>
              <c:numCache>
                <c:ptCount val="2"/>
                <c:pt idx="0">
                  <c:v>21</c:v>
                </c:pt>
                <c:pt idx="1">
                  <c:v>21.0001</c:v>
                </c:pt>
              </c:numCache>
            </c:numRef>
          </c:xVal>
          <c:yVal>
            <c:numRef>
              <c:f>formulas!$C$22:$D$22</c:f>
              <c:numCache>
                <c:ptCount val="2"/>
                <c:pt idx="0">
                  <c:v>0</c:v>
                </c:pt>
                <c:pt idx="1">
                  <c:v>7.363358716870124E-10</c:v>
                </c:pt>
              </c:numCache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formulas!$A$23:$B$23</c:f>
              <c:numCache>
                <c:ptCount val="2"/>
                <c:pt idx="0">
                  <c:v>22</c:v>
                </c:pt>
                <c:pt idx="1">
                  <c:v>22.0001</c:v>
                </c:pt>
              </c:numCache>
            </c:numRef>
          </c:xVal>
          <c:yVal>
            <c:numRef>
              <c:f>formulas!$C$23:$D$23</c:f>
              <c:numCache>
                <c:ptCount val="2"/>
                <c:pt idx="0">
                  <c:v>0</c:v>
                </c:pt>
                <c:pt idx="1">
                  <c:v>2.9620783929227573E-09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formulas!$A$24:$B$24</c:f>
              <c:numCache>
                <c:ptCount val="2"/>
                <c:pt idx="0">
                  <c:v>23</c:v>
                </c:pt>
                <c:pt idx="1">
                  <c:v>23.0001</c:v>
                </c:pt>
              </c:numCache>
            </c:numRef>
          </c:xVal>
          <c:yVal>
            <c:numRef>
              <c:f>formulas!$C$24:$D$24</c:f>
              <c:numCache>
                <c:ptCount val="2"/>
                <c:pt idx="0">
                  <c:v>0</c:v>
                </c:pt>
                <c:pt idx="1">
                  <c:v>1.1204383486273057E-08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formulas!$A$25:$B$25</c:f>
              <c:numCache>
                <c:ptCount val="2"/>
                <c:pt idx="0">
                  <c:v>24</c:v>
                </c:pt>
                <c:pt idx="1">
                  <c:v>24.0001</c:v>
                </c:pt>
              </c:numCache>
            </c:numRef>
          </c:xVal>
          <c:yVal>
            <c:numRef>
              <c:f>formulas!$C$25:$D$25</c:f>
              <c:numCache>
                <c:ptCount val="2"/>
                <c:pt idx="0">
                  <c:v>0</c:v>
                </c:pt>
                <c:pt idx="1">
                  <c:v>3.99156161698478E-08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formulas!$A$26:$B$26</c:f>
              <c:numCache>
                <c:ptCount val="2"/>
                <c:pt idx="0">
                  <c:v>25</c:v>
                </c:pt>
                <c:pt idx="1">
                  <c:v>25.0001</c:v>
                </c:pt>
              </c:numCache>
            </c:numRef>
          </c:xVal>
          <c:yVal>
            <c:numRef>
              <c:f>formulas!$C$26:$D$26</c:f>
              <c:numCache>
                <c:ptCount val="2"/>
                <c:pt idx="0">
                  <c:v>0</c:v>
                </c:pt>
                <c:pt idx="1">
                  <c:v>1.3411647033068885E-07</c:v>
                </c:pt>
              </c:numCache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formulas!$A$27:$B$27</c:f>
              <c:numCache>
                <c:ptCount val="2"/>
                <c:pt idx="0">
                  <c:v>26</c:v>
                </c:pt>
                <c:pt idx="1">
                  <c:v>26.0001</c:v>
                </c:pt>
              </c:numCache>
            </c:numRef>
          </c:xVal>
          <c:yVal>
            <c:numRef>
              <c:f>formulas!$C$27:$D$27</c:f>
              <c:numCache>
                <c:ptCount val="2"/>
                <c:pt idx="0">
                  <c:v>0</c:v>
                </c:pt>
                <c:pt idx="1">
                  <c:v>4.2556187701083994E-07</c:v>
                </c:pt>
              </c:numCache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formulas!$A$28:$B$28</c:f>
              <c:numCache>
                <c:ptCount val="2"/>
                <c:pt idx="0">
                  <c:v>27</c:v>
                </c:pt>
                <c:pt idx="1">
                  <c:v>27.0001</c:v>
                </c:pt>
              </c:numCache>
            </c:numRef>
          </c:xVal>
          <c:yVal>
            <c:numRef>
              <c:f>formulas!$C$28:$D$28</c:f>
              <c:numCache>
                <c:ptCount val="2"/>
                <c:pt idx="0">
                  <c:v>0</c:v>
                </c:pt>
                <c:pt idx="1">
                  <c:v>1.2766856310325115E-06</c:v>
                </c:pt>
              </c:numCache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formulas!$A$29:$B$29</c:f>
              <c:numCache>
                <c:ptCount val="2"/>
                <c:pt idx="0">
                  <c:v>28</c:v>
                </c:pt>
                <c:pt idx="1">
                  <c:v>28.0001</c:v>
                </c:pt>
              </c:numCache>
            </c:numRef>
          </c:xVal>
          <c:yVal>
            <c:numRef>
              <c:f>formulas!$C$29:$D$29</c:f>
              <c:numCache>
                <c:ptCount val="2"/>
                <c:pt idx="0">
                  <c:v>0</c:v>
                </c:pt>
                <c:pt idx="1">
                  <c:v>3.6248752738244534E-06</c:v>
                </c:pt>
              </c:numCache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formulas!$A$30:$B$30</c:f>
              <c:numCache>
                <c:ptCount val="2"/>
                <c:pt idx="0">
                  <c:v>29</c:v>
                </c:pt>
                <c:pt idx="1">
                  <c:v>29.0001</c:v>
                </c:pt>
              </c:numCache>
            </c:numRef>
          </c:xVal>
          <c:yVal>
            <c:numRef>
              <c:f>formulas!$C$30:$D$30</c:f>
              <c:numCache>
                <c:ptCount val="2"/>
                <c:pt idx="0">
                  <c:v>0</c:v>
                </c:pt>
                <c:pt idx="1">
                  <c:v>9.74966452959681E-06</c:v>
                </c:pt>
              </c:numCache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formulas!$A$31:$B$31</c:f>
              <c:numCache>
                <c:ptCount val="2"/>
                <c:pt idx="0">
                  <c:v>30</c:v>
                </c:pt>
                <c:pt idx="1">
                  <c:v>30.0001</c:v>
                </c:pt>
              </c:numCache>
            </c:numRef>
          </c:xVal>
          <c:yVal>
            <c:numRef>
              <c:f>formulas!$C$31:$D$31</c:f>
              <c:numCache>
                <c:ptCount val="2"/>
                <c:pt idx="0">
                  <c:v>0</c:v>
                </c:pt>
                <c:pt idx="1">
                  <c:v>2.4861644550471886E-05</c:v>
                </c:pt>
              </c:numCache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formulas!$A$32:$B$32</c:f>
              <c:numCache>
                <c:ptCount val="2"/>
                <c:pt idx="0">
                  <c:v>31</c:v>
                </c:pt>
                <c:pt idx="1">
                  <c:v>31.0001</c:v>
                </c:pt>
              </c:numCache>
            </c:numRef>
          </c:xVal>
          <c:yVal>
            <c:numRef>
              <c:f>formulas!$C$32:$D$32</c:f>
              <c:numCache>
                <c:ptCount val="2"/>
                <c:pt idx="0">
                  <c:v>0</c:v>
                </c:pt>
                <c:pt idx="1">
                  <c:v>6.0149140041464315E-05</c:v>
                </c:pt>
              </c:numCache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formulas!$A$33:$B$33</c:f>
              <c:numCache>
                <c:ptCount val="2"/>
                <c:pt idx="0">
                  <c:v>32</c:v>
                </c:pt>
                <c:pt idx="1">
                  <c:v>32.0001</c:v>
                </c:pt>
              </c:numCache>
            </c:numRef>
          </c:xVal>
          <c:yVal>
            <c:numRef>
              <c:f>formulas!$C$33:$D$33</c:f>
              <c:numCache>
                <c:ptCount val="2"/>
                <c:pt idx="0">
                  <c:v>0</c:v>
                </c:pt>
                <c:pt idx="1">
                  <c:v>0.0001381550560327386</c:v>
                </c:pt>
              </c:numCache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formulas!$A$34:$B$34</c:f>
              <c:numCache>
                <c:ptCount val="2"/>
                <c:pt idx="0">
                  <c:v>33</c:v>
                </c:pt>
                <c:pt idx="1">
                  <c:v>33.0001</c:v>
                </c:pt>
              </c:numCache>
            </c:numRef>
          </c:xVal>
          <c:yVal>
            <c:numRef>
              <c:f>formulas!$C$34:$D$34</c:f>
              <c:numCache>
                <c:ptCount val="2"/>
                <c:pt idx="0">
                  <c:v>0</c:v>
                </c:pt>
                <c:pt idx="1">
                  <c:v>0.00030142921316233823</c:v>
                </c:pt>
              </c:numCache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formulas!$A$35:$B$35</c:f>
              <c:numCache>
                <c:ptCount val="2"/>
                <c:pt idx="0">
                  <c:v>34</c:v>
                </c:pt>
                <c:pt idx="1">
                  <c:v>34.0001</c:v>
                </c:pt>
              </c:numCache>
            </c:numRef>
          </c:xVal>
          <c:yVal>
            <c:numRef>
              <c:f>formulas!$C$35:$D$35</c:f>
              <c:numCache>
                <c:ptCount val="2"/>
                <c:pt idx="0">
                  <c:v>0</c:v>
                </c:pt>
                <c:pt idx="1">
                  <c:v>0.0006250223390571991</c:v>
                </c:pt>
              </c:numCache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formulas!$A$36:$B$36</c:f>
              <c:numCache>
                <c:ptCount val="2"/>
                <c:pt idx="0">
                  <c:v>35</c:v>
                </c:pt>
                <c:pt idx="1">
                  <c:v>35.0001</c:v>
                </c:pt>
              </c:numCache>
            </c:numRef>
          </c:xVal>
          <c:yVal>
            <c:numRef>
              <c:f>formulas!$C$36:$D$36</c:f>
              <c:numCache>
                <c:ptCount val="2"/>
                <c:pt idx="0">
                  <c:v>0</c:v>
                </c:pt>
                <c:pt idx="1">
                  <c:v>0.0012321868969984789</c:v>
                </c:pt>
              </c:numCache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formulas!$A$37:$B$37</c:f>
              <c:numCache>
                <c:ptCount val="2"/>
                <c:pt idx="0">
                  <c:v>36</c:v>
                </c:pt>
                <c:pt idx="1">
                  <c:v>36.0001</c:v>
                </c:pt>
              </c:numCache>
            </c:numRef>
          </c:xVal>
          <c:yVal>
            <c:numRef>
              <c:f>formulas!$C$37:$D$37</c:f>
              <c:numCache>
                <c:ptCount val="2"/>
                <c:pt idx="0">
                  <c:v>0</c:v>
                </c:pt>
                <c:pt idx="1">
                  <c:v>0.0023103504318721505</c:v>
                </c:pt>
              </c:numCache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formulas!$A$38:$B$38</c:f>
              <c:numCache>
                <c:ptCount val="2"/>
                <c:pt idx="0">
                  <c:v>37</c:v>
                </c:pt>
                <c:pt idx="1">
                  <c:v>37.0001</c:v>
                </c:pt>
              </c:numCache>
            </c:numRef>
          </c:xVal>
          <c:yVal>
            <c:numRef>
              <c:f>formulas!$C$38:$D$38</c:f>
              <c:numCache>
                <c:ptCount val="2"/>
                <c:pt idx="0">
                  <c:v>0</c:v>
                </c:pt>
                <c:pt idx="1">
                  <c:v>0.004121165635231405</c:v>
                </c:pt>
              </c:numCache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formulas!$A$39:$B$39</c:f>
              <c:numCache>
                <c:ptCount val="2"/>
                <c:pt idx="0">
                  <c:v>38</c:v>
                </c:pt>
                <c:pt idx="1">
                  <c:v>38.0001</c:v>
                </c:pt>
              </c:numCache>
            </c:numRef>
          </c:xVal>
          <c:yVal>
            <c:numRef>
              <c:f>formulas!$C$39:$D$39</c:f>
              <c:numCache>
                <c:ptCount val="2"/>
                <c:pt idx="0">
                  <c:v>0</c:v>
                </c:pt>
                <c:pt idx="1">
                  <c:v>0.0069951364071691126</c:v>
                </c:pt>
              </c:numCache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formulas!$A$40:$B$40</c:f>
              <c:numCache>
                <c:ptCount val="2"/>
                <c:pt idx="0">
                  <c:v>39</c:v>
                </c:pt>
                <c:pt idx="1">
                  <c:v>39.0001</c:v>
                </c:pt>
              </c:numCache>
            </c:numRef>
          </c:xVal>
          <c:yVal>
            <c:numRef>
              <c:f>formulas!$C$40:$D$40</c:f>
              <c:numCache>
                <c:ptCount val="2"/>
                <c:pt idx="0">
                  <c:v>0</c:v>
                </c:pt>
                <c:pt idx="1">
                  <c:v>0.011299835734657789</c:v>
                </c:pt>
              </c:numCache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formulas!$A$41:$B$41</c:f>
              <c:numCache>
                <c:ptCount val="2"/>
                <c:pt idx="0">
                  <c:v>40</c:v>
                </c:pt>
                <c:pt idx="1">
                  <c:v>40.0001</c:v>
                </c:pt>
              </c:numCache>
            </c:numRef>
          </c:xVal>
          <c:yVal>
            <c:numRef>
              <c:f>formulas!$C$41:$D$41</c:f>
              <c:numCache>
                <c:ptCount val="2"/>
                <c:pt idx="0">
                  <c:v>0</c:v>
                </c:pt>
                <c:pt idx="1">
                  <c:v>0.0173734974420364</c:v>
                </c:pt>
              </c:numCache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formulas!$A$42:$B$42</c:f>
              <c:numCache>
                <c:ptCount val="2"/>
                <c:pt idx="0">
                  <c:v>41</c:v>
                </c:pt>
                <c:pt idx="1">
                  <c:v>41.0001</c:v>
                </c:pt>
              </c:numCache>
            </c:numRef>
          </c:xVal>
          <c:yVal>
            <c:numRef>
              <c:f>formulas!$C$42:$D$42</c:f>
              <c:numCache>
                <c:ptCount val="2"/>
                <c:pt idx="0">
                  <c:v>0</c:v>
                </c:pt>
                <c:pt idx="1">
                  <c:v>0.025424630402979903</c:v>
                </c:pt>
              </c:numCache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formulas!$A$43:$B$43</c:f>
              <c:numCache>
                <c:ptCount val="2"/>
                <c:pt idx="0">
                  <c:v>42</c:v>
                </c:pt>
                <c:pt idx="1">
                  <c:v>42.0001</c:v>
                </c:pt>
              </c:numCache>
            </c:numRef>
          </c:xVal>
          <c:yVal>
            <c:numRef>
              <c:f>formulas!$C$43:$D$43</c:f>
              <c:numCache>
                <c:ptCount val="2"/>
                <c:pt idx="0">
                  <c:v>0</c:v>
                </c:pt>
                <c:pt idx="1">
                  <c:v>0.03541287806129342</c:v>
                </c:pt>
              </c:numCache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formulas!$A$44:$B$44</c:f>
              <c:numCache>
                <c:ptCount val="2"/>
                <c:pt idx="0">
                  <c:v>43</c:v>
                </c:pt>
                <c:pt idx="1">
                  <c:v>43.0001</c:v>
                </c:pt>
              </c:numCache>
            </c:numRef>
          </c:xVal>
          <c:yVal>
            <c:numRef>
              <c:f>formulas!$C$44:$D$44</c:f>
              <c:numCache>
                <c:ptCount val="2"/>
                <c:pt idx="0">
                  <c:v>0</c:v>
                </c:pt>
                <c:pt idx="1">
                  <c:v>0.046942652313807696</c:v>
                </c:pt>
              </c:numCache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formulas!$A$45:$B$45</c:f>
              <c:numCache>
                <c:ptCount val="2"/>
                <c:pt idx="0">
                  <c:v>44</c:v>
                </c:pt>
                <c:pt idx="1">
                  <c:v>44.0001</c:v>
                </c:pt>
              </c:numCache>
            </c:numRef>
          </c:xVal>
          <c:yVal>
            <c:numRef>
              <c:f>formulas!$C$45:$D$45</c:f>
              <c:numCache>
                <c:ptCount val="2"/>
                <c:pt idx="0">
                  <c:v>0</c:v>
                </c:pt>
                <c:pt idx="1">
                  <c:v>0.05921175462309827</c:v>
                </c:pt>
              </c:numCache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formulas!$A$46:$B$46</c:f>
              <c:numCache>
                <c:ptCount val="2"/>
                <c:pt idx="0">
                  <c:v>45</c:v>
                </c:pt>
                <c:pt idx="1">
                  <c:v>45.0001</c:v>
                </c:pt>
              </c:numCache>
            </c:numRef>
          </c:xVal>
          <c:yVal>
            <c:numRef>
              <c:f>formulas!$C$46:$D$46</c:f>
              <c:numCache>
                <c:ptCount val="2"/>
                <c:pt idx="0">
                  <c:v>0</c:v>
                </c:pt>
                <c:pt idx="1">
                  <c:v>0.07105410554771824</c:v>
                </c:pt>
              </c:numCache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formulas!$A$47:$B$47</c:f>
              <c:numCache>
                <c:ptCount val="2"/>
                <c:pt idx="0">
                  <c:v>46</c:v>
                </c:pt>
                <c:pt idx="1">
                  <c:v>46.0001</c:v>
                </c:pt>
              </c:numCache>
            </c:numRef>
          </c:xVal>
          <c:yVal>
            <c:numRef>
              <c:f>formulas!$C$47:$D$47</c:f>
              <c:numCache>
                <c:ptCount val="2"/>
                <c:pt idx="0">
                  <c:v>0</c:v>
                </c:pt>
                <c:pt idx="1">
                  <c:v>0.08109435959250436</c:v>
                </c:pt>
              </c:numCache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formulas!$A$48:$B$48</c:f>
              <c:numCache>
                <c:ptCount val="2"/>
                <c:pt idx="0">
                  <c:v>47</c:v>
                </c:pt>
                <c:pt idx="1">
                  <c:v>47.0001</c:v>
                </c:pt>
              </c:numCache>
            </c:numRef>
          </c:xVal>
          <c:yVal>
            <c:numRef>
              <c:f>formulas!$C$48:$D$48</c:f>
              <c:numCache>
                <c:ptCount val="2"/>
                <c:pt idx="0">
                  <c:v>0</c:v>
                </c:pt>
                <c:pt idx="1">
                  <c:v>0.08799600721739823</c:v>
                </c:pt>
              </c:numCache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formulas!$A$49:$B$49</c:f>
              <c:numCache>
                <c:ptCount val="2"/>
                <c:pt idx="0">
                  <c:v>48</c:v>
                </c:pt>
                <c:pt idx="1">
                  <c:v>48.0001</c:v>
                </c:pt>
              </c:numCache>
            </c:numRef>
          </c:xVal>
          <c:yVal>
            <c:numRef>
              <c:f>formulas!$C$49:$D$49</c:f>
              <c:numCache>
                <c:ptCount val="2"/>
                <c:pt idx="0">
                  <c:v>0</c:v>
                </c:pt>
                <c:pt idx="1">
                  <c:v>0.09074588244294199</c:v>
                </c:pt>
              </c:numCache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formulas!$A$50:$B$50</c:f>
              <c:numCache>
                <c:ptCount val="2"/>
                <c:pt idx="0">
                  <c:v>49</c:v>
                </c:pt>
                <c:pt idx="1">
                  <c:v>49.0001</c:v>
                </c:pt>
              </c:numCache>
            </c:numRef>
          </c:xVal>
          <c:yVal>
            <c:numRef>
              <c:f>formulas!$C$50:$D$50</c:f>
              <c:numCache>
                <c:ptCount val="2"/>
                <c:pt idx="0">
                  <c:v>0</c:v>
                </c:pt>
                <c:pt idx="1">
                  <c:v>0.08889392565839202</c:v>
                </c:pt>
              </c:numCache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formulas!$A$51:$B$51</c:f>
              <c:numCache>
                <c:ptCount val="2"/>
                <c:pt idx="0">
                  <c:v>50</c:v>
                </c:pt>
                <c:pt idx="1">
                  <c:v>50.0001</c:v>
                </c:pt>
              </c:numCache>
            </c:numRef>
          </c:xVal>
          <c:yVal>
            <c:numRef>
              <c:f>formulas!$C$51:$D$51</c:f>
              <c:numCache>
                <c:ptCount val="2"/>
                <c:pt idx="0">
                  <c:v>0</c:v>
                </c:pt>
                <c:pt idx="1">
                  <c:v>0.08267135086230448</c:v>
                </c:pt>
              </c:numCache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formulas!$A$52:$B$52</c:f>
              <c:numCache>
                <c:ptCount val="2"/>
                <c:pt idx="0">
                  <c:v>51</c:v>
                </c:pt>
                <c:pt idx="1">
                  <c:v>51.0001</c:v>
                </c:pt>
              </c:numCache>
            </c:numRef>
          </c:xVal>
          <c:yVal>
            <c:numRef>
              <c:f>formulas!$C$52:$D$52</c:f>
              <c:numCache>
                <c:ptCount val="2"/>
                <c:pt idx="0">
                  <c:v>0</c:v>
                </c:pt>
                <c:pt idx="1">
                  <c:v>0.0729453095843863</c:v>
                </c:pt>
              </c:numCache>
            </c:numRef>
          </c:yVal>
          <c:smooth val="0"/>
        </c:ser>
        <c:ser>
          <c:idx val="51"/>
          <c:order val="5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formulas!$A$53:$B$53</c:f>
              <c:numCache>
                <c:ptCount val="2"/>
                <c:pt idx="0">
                  <c:v>52</c:v>
                </c:pt>
                <c:pt idx="1">
                  <c:v>52.0001</c:v>
                </c:pt>
              </c:numCache>
            </c:numRef>
          </c:xVal>
          <c:yVal>
            <c:numRef>
              <c:f>formulas!$C$53:$D$53</c:f>
              <c:numCache>
                <c:ptCount val="2"/>
                <c:pt idx="0">
                  <c:v>0</c:v>
                </c:pt>
                <c:pt idx="1">
                  <c:v>0.06102155705616952</c:v>
                </c:pt>
              </c:numCache>
            </c:numRef>
          </c:yVal>
          <c:smooth val="0"/>
        </c:ser>
        <c:ser>
          <c:idx val="52"/>
          <c:order val="5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formulas!$A$54:$B$54</c:f>
              <c:numCache>
                <c:ptCount val="2"/>
                <c:pt idx="0">
                  <c:v>53</c:v>
                </c:pt>
                <c:pt idx="1">
                  <c:v>53.0001</c:v>
                </c:pt>
              </c:numCache>
            </c:numRef>
          </c:xVal>
          <c:yVal>
            <c:numRef>
              <c:f>formulas!$C$54:$D$54</c:f>
              <c:numCache>
                <c:ptCount val="2"/>
                <c:pt idx="0">
                  <c:v>0</c:v>
                </c:pt>
                <c:pt idx="1">
                  <c:v>0.048356705591681426</c:v>
                </c:pt>
              </c:numCache>
            </c:numRef>
          </c:yVal>
          <c:smooth val="0"/>
        </c:ser>
        <c:ser>
          <c:idx val="53"/>
          <c:order val="5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formulas!$A$55:$B$55</c:f>
              <c:numCache>
                <c:ptCount val="2"/>
                <c:pt idx="0">
                  <c:v>54</c:v>
                </c:pt>
                <c:pt idx="1">
                  <c:v>54.0001</c:v>
                </c:pt>
              </c:numCache>
            </c:numRef>
          </c:xVal>
          <c:yVal>
            <c:numRef>
              <c:f>formulas!$C$55:$D$55</c:f>
              <c:numCache>
                <c:ptCount val="2"/>
                <c:pt idx="0">
                  <c:v>0</c:v>
                </c:pt>
                <c:pt idx="1">
                  <c:v>0.03626752919376107</c:v>
                </c:pt>
              </c:numCache>
            </c:numRef>
          </c:yVal>
          <c:smooth val="0"/>
        </c:ser>
        <c:ser>
          <c:idx val="54"/>
          <c:order val="5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formulas!$A$56:$B$56</c:f>
              <c:numCache>
                <c:ptCount val="2"/>
                <c:pt idx="0">
                  <c:v>55</c:v>
                </c:pt>
                <c:pt idx="1">
                  <c:v>55.0001</c:v>
                </c:pt>
              </c:numCache>
            </c:numRef>
          </c:xVal>
          <c:yVal>
            <c:numRef>
              <c:f>formulas!$C$56:$D$56</c:f>
              <c:numCache>
                <c:ptCount val="2"/>
                <c:pt idx="0">
                  <c:v>0</c:v>
                </c:pt>
                <c:pt idx="1">
                  <c:v>0.02571697524648511</c:v>
                </c:pt>
              </c:numCache>
            </c:numRef>
          </c:yVal>
          <c:smooth val="0"/>
        </c:ser>
        <c:ser>
          <c:idx val="55"/>
          <c:order val="5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formulas!$A$57:$B$57</c:f>
              <c:numCache>
                <c:ptCount val="2"/>
                <c:pt idx="0">
                  <c:v>56</c:v>
                </c:pt>
                <c:pt idx="1">
                  <c:v>56.0001</c:v>
                </c:pt>
              </c:numCache>
            </c:numRef>
          </c:xVal>
          <c:yVal>
            <c:numRef>
              <c:f>formulas!$C$57:$D$57</c:f>
              <c:numCache>
                <c:ptCount val="2"/>
                <c:pt idx="0">
                  <c:v>0</c:v>
                </c:pt>
                <c:pt idx="1">
                  <c:v>0.0172211887811284</c:v>
                </c:pt>
              </c:numCache>
            </c:numRef>
          </c:yVal>
          <c:smooth val="0"/>
        </c:ser>
        <c:ser>
          <c:idx val="56"/>
          <c:order val="5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formulas!$A$58:$B$58</c:f>
              <c:numCache>
                <c:ptCount val="2"/>
                <c:pt idx="0">
                  <c:v>57</c:v>
                </c:pt>
                <c:pt idx="1">
                  <c:v>57.0001</c:v>
                </c:pt>
              </c:numCache>
            </c:numRef>
          </c:xVal>
          <c:yVal>
            <c:numRef>
              <c:f>formulas!$C$58:$D$58</c:f>
              <c:numCache>
                <c:ptCount val="2"/>
                <c:pt idx="0">
                  <c:v>0</c:v>
                </c:pt>
                <c:pt idx="1">
                  <c:v>0.010876540282817933</c:v>
                </c:pt>
              </c:numCache>
            </c:numRef>
          </c:yVal>
          <c:smooth val="0"/>
        </c:ser>
        <c:ser>
          <c:idx val="57"/>
          <c:order val="5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formulas!$A$59:$B$59</c:f>
              <c:numCache>
                <c:ptCount val="2"/>
                <c:pt idx="0">
                  <c:v>58</c:v>
                </c:pt>
                <c:pt idx="1">
                  <c:v>58.0001</c:v>
                </c:pt>
              </c:numCache>
            </c:numRef>
          </c:xVal>
          <c:yVal>
            <c:numRef>
              <c:f>formulas!$C$59:$D$59</c:f>
              <c:numCache>
                <c:ptCount val="2"/>
                <c:pt idx="0">
                  <c:v>0</c:v>
                </c:pt>
                <c:pt idx="1">
                  <c:v>0.0064696662027106605</c:v>
                </c:pt>
              </c:numCache>
            </c:numRef>
          </c:yVal>
          <c:smooth val="0"/>
        </c:ser>
        <c:ser>
          <c:idx val="58"/>
          <c:order val="5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formulas!$A$60:$B$60</c:f>
              <c:numCache>
                <c:ptCount val="2"/>
                <c:pt idx="0">
                  <c:v>59</c:v>
                </c:pt>
                <c:pt idx="1">
                  <c:v>59.0001</c:v>
                </c:pt>
              </c:numCache>
            </c:numRef>
          </c:xVal>
          <c:yVal>
            <c:numRef>
              <c:f>formulas!$C$60:$D$60</c:f>
              <c:numCache>
                <c:ptCount val="2"/>
                <c:pt idx="0">
                  <c:v>0</c:v>
                </c:pt>
                <c:pt idx="1">
                  <c:v>0.003618626859143261</c:v>
                </c:pt>
              </c:numCache>
            </c:numRef>
          </c:yVal>
          <c:smooth val="0"/>
        </c:ser>
        <c:ser>
          <c:idx val="59"/>
          <c:order val="5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formulas!$A$61:$B$61</c:f>
              <c:numCache>
                <c:ptCount val="2"/>
                <c:pt idx="0">
                  <c:v>60</c:v>
                </c:pt>
                <c:pt idx="1">
                  <c:v>60.0001</c:v>
                </c:pt>
              </c:numCache>
            </c:numRef>
          </c:xVal>
          <c:yVal>
            <c:numRef>
              <c:f>formulas!$C$61:$D$61</c:f>
              <c:numCache>
                <c:ptCount val="2"/>
                <c:pt idx="0">
                  <c:v>0</c:v>
                </c:pt>
                <c:pt idx="1">
                  <c:v>0.0018997791010502115</c:v>
                </c:pt>
              </c:numCache>
            </c:numRef>
          </c:yVal>
          <c:smooth val="0"/>
        </c:ser>
        <c:ser>
          <c:idx val="60"/>
          <c:order val="6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formulas!$A$62:$B$62</c:f>
              <c:numCache>
                <c:ptCount val="2"/>
                <c:pt idx="0">
                  <c:v>61</c:v>
                </c:pt>
                <c:pt idx="1">
                  <c:v>61.0001</c:v>
                </c:pt>
              </c:numCache>
            </c:numRef>
          </c:xVal>
          <c:yVal>
            <c:numRef>
              <c:f>formulas!$C$62:$D$62</c:f>
              <c:numCache>
                <c:ptCount val="2"/>
                <c:pt idx="0">
                  <c:v>0</c:v>
                </c:pt>
                <c:pt idx="1">
                  <c:v>0.000934317590680431</c:v>
                </c:pt>
              </c:numCache>
            </c:numRef>
          </c:yVal>
          <c:smooth val="0"/>
        </c:ser>
        <c:ser>
          <c:idx val="61"/>
          <c:order val="6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formulas!$A$63:$B$63</c:f>
              <c:numCache>
                <c:ptCount val="2"/>
                <c:pt idx="0">
                  <c:v>62</c:v>
                </c:pt>
                <c:pt idx="1">
                  <c:v>62.0001</c:v>
                </c:pt>
              </c:numCache>
            </c:numRef>
          </c:xVal>
          <c:yVal>
            <c:numRef>
              <c:f>formulas!$C$63:$D$63</c:f>
              <c:numCache>
                <c:ptCount val="2"/>
                <c:pt idx="0">
                  <c:v>0</c:v>
                </c:pt>
                <c:pt idx="1">
                  <c:v>0.0004294846989418106</c:v>
                </c:pt>
              </c:numCache>
            </c:numRef>
          </c:yVal>
          <c:smooth val="0"/>
        </c:ser>
        <c:ser>
          <c:idx val="62"/>
          <c:order val="6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formulas!$A$64:$B$64</c:f>
              <c:numCache>
                <c:ptCount val="2"/>
                <c:pt idx="0">
                  <c:v>63</c:v>
                </c:pt>
                <c:pt idx="1">
                  <c:v>63.0001</c:v>
                </c:pt>
              </c:numCache>
            </c:numRef>
          </c:xVal>
          <c:yVal>
            <c:numRef>
              <c:f>formulas!$C$64:$D$64</c:f>
              <c:numCache>
                <c:ptCount val="2"/>
                <c:pt idx="0">
                  <c:v>0</c:v>
                </c:pt>
                <c:pt idx="1">
                  <c:v>0.0001840648709750617</c:v>
                </c:pt>
              </c:numCache>
            </c:numRef>
          </c:yVal>
          <c:smooth val="0"/>
        </c:ser>
        <c:ser>
          <c:idx val="63"/>
          <c:order val="6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formulas!$A$65:$B$65</c:f>
              <c:numCache>
                <c:ptCount val="2"/>
                <c:pt idx="0">
                  <c:v>64</c:v>
                </c:pt>
                <c:pt idx="1">
                  <c:v>64.0001</c:v>
                </c:pt>
              </c:numCache>
            </c:numRef>
          </c:xVal>
          <c:yVal>
            <c:numRef>
              <c:f>formulas!$C$65:$D$65</c:f>
              <c:numCache>
                <c:ptCount val="2"/>
                <c:pt idx="0">
                  <c:v>0</c:v>
                </c:pt>
                <c:pt idx="1">
                  <c:v>7.33383470291262E-05</c:v>
                </c:pt>
              </c:numCache>
            </c:numRef>
          </c:yVal>
          <c:smooth val="0"/>
        </c:ser>
        <c:ser>
          <c:idx val="64"/>
          <c:order val="6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formulas!$A$66:$B$66</c:f>
              <c:numCache>
                <c:ptCount val="2"/>
                <c:pt idx="0">
                  <c:v>65</c:v>
                </c:pt>
                <c:pt idx="1">
                  <c:v>65.0001</c:v>
                </c:pt>
              </c:numCache>
            </c:numRef>
          </c:xVal>
          <c:yVal>
            <c:numRef>
              <c:f>formulas!$C$66:$D$66</c:f>
              <c:numCache>
                <c:ptCount val="2"/>
                <c:pt idx="0">
                  <c:v>0</c:v>
                </c:pt>
                <c:pt idx="1">
                  <c:v>2.7078774287677398E-05</c:v>
                </c:pt>
              </c:numCache>
            </c:numRef>
          </c:yVal>
          <c:smooth val="0"/>
        </c:ser>
        <c:ser>
          <c:idx val="65"/>
          <c:order val="6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formulas!$A$67:$B$67</c:f>
              <c:numCache>
                <c:ptCount val="2"/>
                <c:pt idx="0">
                  <c:v>66</c:v>
                </c:pt>
                <c:pt idx="1">
                  <c:v>66.0001</c:v>
                </c:pt>
              </c:numCache>
            </c:numRef>
          </c:xVal>
          <c:yVal>
            <c:numRef>
              <c:f>formulas!$C$67:$D$67</c:f>
              <c:numCache>
                <c:ptCount val="2"/>
                <c:pt idx="0">
                  <c:v>0</c:v>
                </c:pt>
                <c:pt idx="1">
                  <c:v>9.231400325344531E-06</c:v>
                </c:pt>
              </c:numCache>
            </c:numRef>
          </c:yVal>
          <c:smooth val="0"/>
        </c:ser>
        <c:ser>
          <c:idx val="66"/>
          <c:order val="6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formulas!$A$68:$B$68</c:f>
              <c:numCache>
                <c:ptCount val="2"/>
                <c:pt idx="0">
                  <c:v>67</c:v>
                </c:pt>
                <c:pt idx="1">
                  <c:v>67.0001</c:v>
                </c:pt>
              </c:numCache>
            </c:numRef>
          </c:xVal>
          <c:yVal>
            <c:numRef>
              <c:f>formulas!$C$68:$D$68</c:f>
              <c:numCache>
                <c:ptCount val="2"/>
                <c:pt idx="0">
                  <c:v>0</c:v>
                </c:pt>
                <c:pt idx="1">
                  <c:v>2.893423982570677E-06</c:v>
                </c:pt>
              </c:numCache>
            </c:numRef>
          </c:yVal>
          <c:smooth val="0"/>
        </c:ser>
        <c:ser>
          <c:idx val="67"/>
          <c:order val="6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formulas!$A$69:$B$69</c:f>
              <c:numCache>
                <c:ptCount val="2"/>
                <c:pt idx="0">
                  <c:v>68</c:v>
                </c:pt>
                <c:pt idx="1">
                  <c:v>68.0001</c:v>
                </c:pt>
              </c:numCache>
            </c:numRef>
          </c:xVal>
          <c:yVal>
            <c:numRef>
              <c:f>formulas!$C$69:$D$69</c:f>
              <c:numCache>
                <c:ptCount val="2"/>
                <c:pt idx="0">
                  <c:v>0</c:v>
                </c:pt>
                <c:pt idx="1">
                  <c:v>8.297318773548285E-07</c:v>
                </c:pt>
              </c:numCache>
            </c:numRef>
          </c:yVal>
          <c:smooth val="0"/>
        </c:ser>
        <c:ser>
          <c:idx val="68"/>
          <c:order val="6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formulas!$A$70:$B$70</c:f>
              <c:numCache>
                <c:ptCount val="2"/>
                <c:pt idx="0">
                  <c:v>69</c:v>
                </c:pt>
                <c:pt idx="1">
                  <c:v>69.0001</c:v>
                </c:pt>
              </c:numCache>
            </c:numRef>
          </c:xVal>
          <c:yVal>
            <c:numRef>
              <c:f>formulas!$C$70:$D$70</c:f>
              <c:numCache>
                <c:ptCount val="2"/>
                <c:pt idx="0">
                  <c:v>0</c:v>
                </c:pt>
                <c:pt idx="1">
                  <c:v>2.164517940925642E-07</c:v>
                </c:pt>
              </c:numCache>
            </c:numRef>
          </c:yVal>
          <c:smooth val="0"/>
        </c:ser>
        <c:ser>
          <c:idx val="69"/>
          <c:order val="6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formulas!$A$71:$B$71</c:f>
              <c:numCache>
                <c:ptCount val="2"/>
                <c:pt idx="0">
                  <c:v>70</c:v>
                </c:pt>
                <c:pt idx="1">
                  <c:v>70.0001</c:v>
                </c:pt>
              </c:numCache>
            </c:numRef>
          </c:xVal>
          <c:yVal>
            <c:numRef>
              <c:f>formulas!$C$71:$D$71</c:f>
              <c:numCache>
                <c:ptCount val="2"/>
                <c:pt idx="0">
                  <c:v>0</c:v>
                </c:pt>
                <c:pt idx="1">
                  <c:v>5.102078003610422E-08</c:v>
                </c:pt>
              </c:numCache>
            </c:numRef>
          </c:yVal>
          <c:smooth val="0"/>
        </c:ser>
        <c:ser>
          <c:idx val="70"/>
          <c:order val="7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formulas!$A$72:$B$72</c:f>
              <c:numCache>
                <c:ptCount val="2"/>
                <c:pt idx="0">
                  <c:v>71</c:v>
                </c:pt>
                <c:pt idx="1">
                  <c:v>71.0001</c:v>
                </c:pt>
              </c:numCache>
            </c:numRef>
          </c:xVal>
          <c:yVal>
            <c:numRef>
              <c:f>formulas!$C$72:$D$72</c:f>
              <c:numCache>
                <c:ptCount val="2"/>
                <c:pt idx="0">
                  <c:v>0</c:v>
                </c:pt>
                <c:pt idx="1">
                  <c:v>1.0779038035796678E-08</c:v>
                </c:pt>
              </c:numCache>
            </c:numRef>
          </c:yVal>
          <c:smooth val="0"/>
        </c:ser>
        <c:ser>
          <c:idx val="71"/>
          <c:order val="7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formulas!$A$73:$B$73</c:f>
              <c:numCache>
                <c:ptCount val="2"/>
                <c:pt idx="0">
                  <c:v>72</c:v>
                </c:pt>
                <c:pt idx="1">
                  <c:v>72.0001</c:v>
                </c:pt>
              </c:numCache>
            </c:numRef>
          </c:xVal>
          <c:yVal>
            <c:numRef>
              <c:f>formulas!$C$73:$D$73</c:f>
              <c:numCache>
                <c:ptCount val="2"/>
                <c:pt idx="0">
                  <c:v>0</c:v>
                </c:pt>
                <c:pt idx="1">
                  <c:v>2.021069631711881E-09</c:v>
                </c:pt>
              </c:numCache>
            </c:numRef>
          </c:yVal>
          <c:smooth val="0"/>
        </c:ser>
        <c:ser>
          <c:idx val="72"/>
          <c:order val="7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formulas!$A$74:$B$74</c:f>
              <c:numCache>
                <c:ptCount val="2"/>
                <c:pt idx="0">
                  <c:v>73</c:v>
                </c:pt>
                <c:pt idx="1">
                  <c:v>73.0001</c:v>
                </c:pt>
              </c:numCache>
            </c:numRef>
          </c:xVal>
          <c:yVal>
            <c:numRef>
              <c:f>formulas!$C$74:$D$74</c:f>
              <c:numCache>
                <c:ptCount val="2"/>
                <c:pt idx="0">
                  <c:v>0</c:v>
                </c:pt>
                <c:pt idx="1">
                  <c:v>3.322306243909925E-10</c:v>
                </c:pt>
              </c:numCache>
            </c:numRef>
          </c:yVal>
          <c:smooth val="0"/>
        </c:ser>
        <c:ser>
          <c:idx val="73"/>
          <c:order val="7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formulas!$A$75:$B$75</c:f>
              <c:numCache>
                <c:ptCount val="2"/>
                <c:pt idx="0">
                  <c:v>74</c:v>
                </c:pt>
                <c:pt idx="1">
                  <c:v>74.0001</c:v>
                </c:pt>
              </c:numCache>
            </c:numRef>
          </c:xVal>
          <c:yVal>
            <c:numRef>
              <c:f>formulas!$C$75:$D$75</c:f>
              <c:numCache>
                <c:ptCount val="2"/>
                <c:pt idx="0">
                  <c:v>0</c:v>
                </c:pt>
                <c:pt idx="1">
                  <c:v>4.7140831839262535E-11</c:v>
                </c:pt>
              </c:numCache>
            </c:numRef>
          </c:yVal>
          <c:smooth val="0"/>
        </c:ser>
        <c:ser>
          <c:idx val="74"/>
          <c:order val="7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formulas!$A$76:$B$76</c:f>
              <c:numCache>
                <c:ptCount val="2"/>
                <c:pt idx="0">
                  <c:v>75</c:v>
                </c:pt>
                <c:pt idx="1">
                  <c:v>75.0001</c:v>
                </c:pt>
              </c:numCache>
            </c:numRef>
          </c:xVal>
          <c:yVal>
            <c:numRef>
              <c:f>formulas!$C$76:$D$76</c:f>
              <c:numCache>
                <c:ptCount val="2"/>
                <c:pt idx="0">
                  <c:v>0</c:v>
                </c:pt>
                <c:pt idx="1">
                  <c:v>5.656899820711516E-12</c:v>
                </c:pt>
              </c:numCache>
            </c:numRef>
          </c:yVal>
          <c:smooth val="0"/>
        </c:ser>
        <c:ser>
          <c:idx val="75"/>
          <c:order val="7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formulas!$A$77:$B$77</c:f>
              <c:numCache>
                <c:ptCount val="2"/>
                <c:pt idx="0">
                  <c:v>76</c:v>
                </c:pt>
                <c:pt idx="1">
                  <c:v>76.0001</c:v>
                </c:pt>
              </c:numCache>
            </c:numRef>
          </c:xVal>
          <c:yVal>
            <c:numRef>
              <c:f>formulas!$C$77:$D$77</c:f>
              <c:numCache>
                <c:ptCount val="2"/>
                <c:pt idx="0">
                  <c:v>0</c:v>
                </c:pt>
                <c:pt idx="1">
                  <c:v>5.582466928333742E-13</c:v>
                </c:pt>
              </c:numCache>
            </c:numRef>
          </c:yVal>
          <c:smooth val="0"/>
        </c:ser>
        <c:ser>
          <c:idx val="76"/>
          <c:order val="7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formulas!$A$78:$B$78</c:f>
              <c:numCache>
                <c:ptCount val="2"/>
                <c:pt idx="0">
                  <c:v>77</c:v>
                </c:pt>
                <c:pt idx="1">
                  <c:v>77.0001</c:v>
                </c:pt>
              </c:numCache>
            </c:numRef>
          </c:xVal>
          <c:yVal>
            <c:numRef>
              <c:f>formulas!$C$78:$D$78</c:f>
              <c:numCache>
                <c:ptCount val="2"/>
                <c:pt idx="0">
                  <c:v>0</c:v>
                </c:pt>
                <c:pt idx="1">
                  <c:v>4.349974229870425E-14</c:v>
                </c:pt>
              </c:numCache>
            </c:numRef>
          </c:yVal>
          <c:smooth val="0"/>
        </c:ser>
        <c:ser>
          <c:idx val="77"/>
          <c:order val="7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formulas!$A$79:$B$79</c:f>
              <c:numCache>
                <c:ptCount val="2"/>
                <c:pt idx="0">
                  <c:v>78</c:v>
                </c:pt>
                <c:pt idx="1">
                  <c:v>78.0001</c:v>
                </c:pt>
              </c:numCache>
            </c:numRef>
          </c:xVal>
          <c:yVal>
            <c:numRef>
              <c:f>formulas!$C$79:$D$79</c:f>
              <c:numCache>
                <c:ptCount val="2"/>
                <c:pt idx="0">
                  <c:v>0</c:v>
                </c:pt>
                <c:pt idx="1">
                  <c:v>2.5096005172329425E-15</c:v>
                </c:pt>
              </c:numCache>
            </c:numRef>
          </c:yVal>
          <c:smooth val="0"/>
        </c:ser>
        <c:ser>
          <c:idx val="78"/>
          <c:order val="7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formulas!$A$80:$B$80</c:f>
              <c:numCache>
                <c:ptCount val="2"/>
                <c:pt idx="0">
                  <c:v>79</c:v>
                </c:pt>
                <c:pt idx="1">
                  <c:v>79.0001</c:v>
                </c:pt>
              </c:numCache>
            </c:numRef>
          </c:xVal>
          <c:yVal>
            <c:numRef>
              <c:f>formulas!$C$80:$D$80</c:f>
              <c:numCache>
                <c:ptCount val="2"/>
                <c:pt idx="0">
                  <c:v>0</c:v>
                </c:pt>
                <c:pt idx="1">
                  <c:v>9.530128546454228E-17</c:v>
                </c:pt>
              </c:numCache>
            </c:numRef>
          </c:yVal>
          <c:smooth val="0"/>
        </c:ser>
        <c:ser>
          <c:idx val="79"/>
          <c:order val="7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formulas!$A$81:$B$81</c:f>
              <c:numCache>
                <c:ptCount val="2"/>
                <c:pt idx="0">
                  <c:v>80</c:v>
                </c:pt>
                <c:pt idx="1">
                  <c:v>80.0001</c:v>
                </c:pt>
              </c:numCache>
            </c:numRef>
          </c:xVal>
          <c:yVal>
            <c:numRef>
              <c:f>formulas!$C$81:$D$81</c:f>
              <c:numCache>
                <c:ptCount val="2"/>
                <c:pt idx="0">
                  <c:v>0</c:v>
                </c:pt>
                <c:pt idx="1">
                  <c:v>1.7868991024601712E-18</c:v>
                </c:pt>
              </c:numCache>
            </c:numRef>
          </c:yVal>
          <c:smooth val="0"/>
        </c:ser>
        <c:ser>
          <c:idx val="80"/>
          <c:order val="8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formulas!$A$82:$B$82</c:f>
              <c:numCache>
                <c:ptCount val="2"/>
                <c:pt idx="0">
                  <c:v>81</c:v>
                </c:pt>
                <c:pt idx="1">
                  <c:v>81.0001</c:v>
                </c:pt>
              </c:numCache>
            </c:numRef>
          </c:xVal>
          <c:yVal>
            <c:numRef>
              <c:f>formulas!$C$82:$D$82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1"/>
          <c:order val="8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formulas!$A$83:$B$83</c:f>
              <c:numCache>
                <c:ptCount val="2"/>
                <c:pt idx="0">
                  <c:v>82</c:v>
                </c:pt>
                <c:pt idx="1">
                  <c:v>82.0001</c:v>
                </c:pt>
              </c:numCache>
            </c:numRef>
          </c:xVal>
          <c:yVal>
            <c:numRef>
              <c:f>formulas!$C$83:$D$83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2"/>
          <c:order val="8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formulas!$A$84:$B$84</c:f>
              <c:numCache>
                <c:ptCount val="2"/>
                <c:pt idx="0">
                  <c:v>83</c:v>
                </c:pt>
                <c:pt idx="1">
                  <c:v>83.0001</c:v>
                </c:pt>
              </c:numCache>
            </c:numRef>
          </c:xVal>
          <c:yVal>
            <c:numRef>
              <c:f>formulas!$C$84:$D$84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3"/>
          <c:order val="8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formulas!$A$85:$B$85</c:f>
              <c:numCache>
                <c:ptCount val="2"/>
                <c:pt idx="0">
                  <c:v>84</c:v>
                </c:pt>
                <c:pt idx="1">
                  <c:v>84.0001</c:v>
                </c:pt>
              </c:numCache>
            </c:numRef>
          </c:xVal>
          <c:yVal>
            <c:numRef>
              <c:f>formulas!$C$85:$D$85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4"/>
          <c:order val="8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formulas!$A$86:$B$86</c:f>
              <c:numCache>
                <c:ptCount val="2"/>
                <c:pt idx="0">
                  <c:v>85</c:v>
                </c:pt>
                <c:pt idx="1">
                  <c:v>85.0001</c:v>
                </c:pt>
              </c:numCache>
            </c:numRef>
          </c:xVal>
          <c:yVal>
            <c:numRef>
              <c:f>formulas!$C$86:$D$86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5"/>
          <c:order val="8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formulas!$A$87:$B$87</c:f>
              <c:numCache>
                <c:ptCount val="2"/>
                <c:pt idx="0">
                  <c:v>86</c:v>
                </c:pt>
                <c:pt idx="1">
                  <c:v>86.0001</c:v>
                </c:pt>
              </c:numCache>
            </c:numRef>
          </c:xVal>
          <c:yVal>
            <c:numRef>
              <c:f>formulas!$C$87:$D$87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6"/>
          <c:order val="8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formulas!$A$88:$B$88</c:f>
              <c:numCache>
                <c:ptCount val="2"/>
                <c:pt idx="0">
                  <c:v>87</c:v>
                </c:pt>
                <c:pt idx="1">
                  <c:v>87.0001</c:v>
                </c:pt>
              </c:numCache>
            </c:numRef>
          </c:xVal>
          <c:yVal>
            <c:numRef>
              <c:f>formulas!$C$88:$D$88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7"/>
          <c:order val="8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formulas!$A$89:$B$89</c:f>
              <c:numCache>
                <c:ptCount val="2"/>
                <c:pt idx="0">
                  <c:v>88</c:v>
                </c:pt>
                <c:pt idx="1">
                  <c:v>88.0001</c:v>
                </c:pt>
              </c:numCache>
            </c:numRef>
          </c:xVal>
          <c:yVal>
            <c:numRef>
              <c:f>formulas!$C$89:$D$89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8"/>
          <c:order val="8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formulas!$A$90:$B$90</c:f>
              <c:numCache>
                <c:ptCount val="2"/>
                <c:pt idx="0">
                  <c:v>89</c:v>
                </c:pt>
                <c:pt idx="1">
                  <c:v>89.0001</c:v>
                </c:pt>
              </c:numCache>
            </c:numRef>
          </c:xVal>
          <c:yVal>
            <c:numRef>
              <c:f>formulas!$C$90:$D$90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9"/>
          <c:order val="8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formulas!$A$91:$B$91</c:f>
              <c:numCache>
                <c:ptCount val="2"/>
                <c:pt idx="0">
                  <c:v>90</c:v>
                </c:pt>
                <c:pt idx="1">
                  <c:v>90.0001</c:v>
                </c:pt>
              </c:numCache>
            </c:numRef>
          </c:xVal>
          <c:yVal>
            <c:numRef>
              <c:f>formulas!$C$91:$D$91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0"/>
          <c:order val="9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formulas!$A$92:$B$92</c:f>
              <c:numCache>
                <c:ptCount val="2"/>
                <c:pt idx="0">
                  <c:v>91</c:v>
                </c:pt>
                <c:pt idx="1">
                  <c:v>91.0001</c:v>
                </c:pt>
              </c:numCache>
            </c:numRef>
          </c:xVal>
          <c:yVal>
            <c:numRef>
              <c:f>formulas!$C$92:$D$92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1"/>
          <c:order val="9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formulas!$A$93:$B$93</c:f>
              <c:numCache>
                <c:ptCount val="2"/>
                <c:pt idx="0">
                  <c:v>92</c:v>
                </c:pt>
                <c:pt idx="1">
                  <c:v>92.0001</c:v>
                </c:pt>
              </c:numCache>
            </c:numRef>
          </c:xVal>
          <c:yVal>
            <c:numRef>
              <c:f>formulas!$C$93:$D$93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2"/>
          <c:order val="9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formulas!$A$94:$B$94</c:f>
              <c:numCache>
                <c:ptCount val="2"/>
                <c:pt idx="0">
                  <c:v>93</c:v>
                </c:pt>
                <c:pt idx="1">
                  <c:v>93.0001</c:v>
                </c:pt>
              </c:numCache>
            </c:numRef>
          </c:xVal>
          <c:yVal>
            <c:numRef>
              <c:f>formulas!$C$94:$D$94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3"/>
          <c:order val="9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formulas!$A$95:$B$95</c:f>
              <c:numCache>
                <c:ptCount val="2"/>
                <c:pt idx="0">
                  <c:v>94</c:v>
                </c:pt>
                <c:pt idx="1">
                  <c:v>94.0001</c:v>
                </c:pt>
              </c:numCache>
            </c:numRef>
          </c:xVal>
          <c:yVal>
            <c:numRef>
              <c:f>formulas!$C$95:$D$95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4"/>
          <c:order val="9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formulas!$A$96:$B$96</c:f>
              <c:numCache>
                <c:ptCount val="2"/>
                <c:pt idx="0">
                  <c:v>95</c:v>
                </c:pt>
                <c:pt idx="1">
                  <c:v>95.0001</c:v>
                </c:pt>
              </c:numCache>
            </c:numRef>
          </c:xVal>
          <c:yVal>
            <c:numRef>
              <c:f>formulas!$C$96:$D$96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5"/>
          <c:order val="9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formulas!$A$97:$B$97</c:f>
              <c:numCache>
                <c:ptCount val="2"/>
                <c:pt idx="0">
                  <c:v>96</c:v>
                </c:pt>
                <c:pt idx="1">
                  <c:v>96.0001</c:v>
                </c:pt>
              </c:numCache>
            </c:numRef>
          </c:xVal>
          <c:yVal>
            <c:numRef>
              <c:f>formulas!$C$97:$D$97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6"/>
          <c:order val="9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formulas!$A$98:$B$98</c:f>
              <c:numCache>
                <c:ptCount val="2"/>
                <c:pt idx="0">
                  <c:v>97</c:v>
                </c:pt>
                <c:pt idx="1">
                  <c:v>97.0001</c:v>
                </c:pt>
              </c:numCache>
            </c:numRef>
          </c:xVal>
          <c:yVal>
            <c:numRef>
              <c:f>formulas!$C$98:$D$98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7"/>
          <c:order val="9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formulas!$A$99:$B$99</c:f>
              <c:numCache>
                <c:ptCount val="2"/>
                <c:pt idx="0">
                  <c:v>98</c:v>
                </c:pt>
                <c:pt idx="1">
                  <c:v>98.0001</c:v>
                </c:pt>
              </c:numCache>
            </c:numRef>
          </c:xVal>
          <c:yVal>
            <c:numRef>
              <c:f>formulas!$C$99:$D$99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8"/>
          <c:order val="9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formulas!$A$100:$B$100</c:f>
              <c:numCache>
                <c:ptCount val="2"/>
                <c:pt idx="0">
                  <c:v>99</c:v>
                </c:pt>
                <c:pt idx="1">
                  <c:v>99.0001</c:v>
                </c:pt>
              </c:numCache>
            </c:numRef>
          </c:xVal>
          <c:yVal>
            <c:numRef>
              <c:f>formulas!$C$100:$D$100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9"/>
          <c:order val="9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formulas!$A$101:$B$101</c:f>
              <c:numCache>
                <c:ptCount val="2"/>
                <c:pt idx="0">
                  <c:v>100</c:v>
                </c:pt>
                <c:pt idx="1">
                  <c:v>100.0001</c:v>
                </c:pt>
              </c:numCache>
            </c:numRef>
          </c:xVal>
          <c:yVal>
            <c:numRef>
              <c:f>formulas!$C$101:$D$101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0"/>
          <c:order val="10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formulas!$A$1:$B$1</c:f>
              <c:numCache>
                <c:ptCount val="2"/>
                <c:pt idx="0">
                  <c:v>0</c:v>
                </c:pt>
                <c:pt idx="1">
                  <c:v>0.0001</c:v>
                </c:pt>
              </c:numCache>
            </c:numRef>
          </c:xVal>
          <c:yVal>
            <c:numRef>
              <c:f>formulas!$C$1:$D$1</c:f>
              <c:numCache>
                <c:ptCount val="2"/>
                <c:pt idx="0">
                  <c:v>0</c:v>
                </c:pt>
                <c:pt idx="1">
                  <c:v>1.4615016373309187E-32</c:v>
                </c:pt>
              </c:numCache>
            </c:numRef>
          </c:yVal>
          <c:smooth val="0"/>
        </c:ser>
        <c:ser>
          <c:idx val="101"/>
          <c:order val="10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formulas!$H$13:$I$13</c:f>
              <c:numCache>
                <c:ptCount val="2"/>
                <c:pt idx="0">
                  <c:v>43.61821953995867</c:v>
                </c:pt>
                <c:pt idx="1">
                  <c:v>52.38178046004133</c:v>
                </c:pt>
              </c:numCache>
            </c:numRef>
          </c:xVal>
          <c:yVal>
            <c:numRef>
              <c:f>formulas!$J$13:$K$13</c:f>
              <c:numCache>
                <c:ptCount val="2"/>
                <c:pt idx="0">
                  <c:v>0.95</c:v>
                </c:pt>
                <c:pt idx="1">
                  <c:v>0.95</c:v>
                </c:pt>
              </c:numCache>
            </c:numRef>
          </c:yVal>
          <c:smooth val="0"/>
        </c:ser>
        <c:ser>
          <c:idx val="102"/>
          <c:order val="10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formulas!$H$17:$I$17</c:f>
              <c:numCache>
                <c:ptCount val="2"/>
                <c:pt idx="0">
                  <c:v>48</c:v>
                </c:pt>
                <c:pt idx="1">
                  <c:v>48.0001</c:v>
                </c:pt>
              </c:numCache>
            </c:numRef>
          </c:xVal>
          <c:yVal>
            <c:numRef>
              <c:f>formulas!$J$17:$K$17</c:f>
              <c:numCache>
                <c:ptCount val="2"/>
                <c:pt idx="0">
                  <c:v>0.92</c:v>
                </c:pt>
                <c:pt idx="1">
                  <c:v>0.98</c:v>
                </c:pt>
              </c:numCache>
            </c:numRef>
          </c:yVal>
          <c:smooth val="0"/>
        </c:ser>
        <c:ser>
          <c:idx val="103"/>
          <c:order val="10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formulas!$H$21:$I$21</c:f>
              <c:numCache>
                <c:ptCount val="2"/>
                <c:pt idx="0">
                  <c:v>39.23643907991734</c:v>
                </c:pt>
                <c:pt idx="1">
                  <c:v>56.76356092008266</c:v>
                </c:pt>
              </c:numCache>
            </c:numRef>
          </c:xVal>
          <c:yVal>
            <c:numRef>
              <c:f>formulas!$J$21:$K$21</c:f>
              <c:numCache>
                <c:ptCount val="2"/>
                <c:pt idx="0">
                  <c:v>0.95</c:v>
                </c:pt>
                <c:pt idx="1">
                  <c:v>0.95</c:v>
                </c:pt>
              </c:numCache>
            </c:numRef>
          </c:yVal>
          <c:smooth val="0"/>
        </c:ser>
        <c:axId val="47637991"/>
        <c:axId val="26088736"/>
      </c:scatterChart>
      <c:valAx>
        <c:axId val="47637991"/>
        <c:scaling>
          <c:orientation val="minMax"/>
          <c:max val="100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088736"/>
        <c:crosses val="autoZero"/>
        <c:crossBetween val="midCat"/>
        <c:dispUnits/>
        <c:majorUnit val="5"/>
      </c:valAx>
      <c:valAx>
        <c:axId val="2608873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47637991"/>
        <c:crossesAt val="-5"/>
        <c:crossBetween val="midCat"/>
        <c:dispUnits/>
      </c:valAx>
      <c:spPr>
        <a:noFill/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4575"/>
          <c:w val="0.95125"/>
          <c:h val="0.9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formulas!$A$2:$B$2</c:f>
              <c:numCache>
                <c:ptCount val="2"/>
                <c:pt idx="0">
                  <c:v>1</c:v>
                </c:pt>
                <c:pt idx="1">
                  <c:v>1.0001</c:v>
                </c:pt>
              </c:numCache>
            </c:numRef>
          </c:xVal>
          <c:yVal>
            <c:numRef>
              <c:f>formulas!$C$2:$D$2</c:f>
              <c:numCache>
                <c:ptCount val="2"/>
                <c:pt idx="0">
                  <c:v>0</c:v>
                </c:pt>
                <c:pt idx="1">
                  <c:v>1.753801964797104E-30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formulas!$A$3:$B$3</c:f>
              <c:numCache>
                <c:ptCount val="2"/>
                <c:pt idx="0">
                  <c:v>2</c:v>
                </c:pt>
                <c:pt idx="1">
                  <c:v>2.0001</c:v>
                </c:pt>
              </c:numCache>
            </c:numRef>
          </c:xVal>
          <c:yVal>
            <c:numRef>
              <c:f>formulas!$C$3:$D$3</c:f>
              <c:numCache>
                <c:ptCount val="2"/>
                <c:pt idx="0">
                  <c:v>0</c:v>
                </c:pt>
                <c:pt idx="1">
                  <c:v>1.0391276641422705E-28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formulas!$A$4:$B$4</c:f>
              <c:numCache>
                <c:ptCount val="2"/>
                <c:pt idx="0">
                  <c:v>3</c:v>
                </c:pt>
                <c:pt idx="1">
                  <c:v>3.0001</c:v>
                </c:pt>
              </c:numCache>
            </c:numRef>
          </c:xVal>
          <c:yVal>
            <c:numRef>
              <c:f>formulas!$C$4:$D$4</c:f>
              <c:numCache>
                <c:ptCount val="2"/>
                <c:pt idx="0">
                  <c:v>0</c:v>
                </c:pt>
                <c:pt idx="1">
                  <c:v>4.052597890154858E-27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formulas!$A$5:$B$5</c:f>
              <c:numCache>
                <c:ptCount val="2"/>
                <c:pt idx="0">
                  <c:v>4</c:v>
                </c:pt>
                <c:pt idx="1">
                  <c:v>4.0001</c:v>
                </c:pt>
              </c:numCache>
            </c:numRef>
          </c:xVal>
          <c:yVal>
            <c:numRef>
              <c:f>formulas!$C$5:$D$5</c:f>
              <c:numCache>
                <c:ptCount val="2"/>
                <c:pt idx="0">
                  <c:v>0</c:v>
                </c:pt>
                <c:pt idx="1">
                  <c:v>1.1701876407822164E-25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formulas!$A$6:$B$6</c:f>
              <c:numCache>
                <c:ptCount val="2"/>
                <c:pt idx="0">
                  <c:v>5</c:v>
                </c:pt>
                <c:pt idx="1">
                  <c:v>5.0001</c:v>
                </c:pt>
              </c:numCache>
            </c:numRef>
          </c:xVal>
          <c:yVal>
            <c:numRef>
              <c:f>formulas!$C$6:$D$6</c:f>
              <c:numCache>
                <c:ptCount val="2"/>
                <c:pt idx="0">
                  <c:v>0</c:v>
                </c:pt>
                <c:pt idx="1">
                  <c:v>2.668027820983456E-24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formulas!$A$7:$B$7</c:f>
              <c:numCache>
                <c:ptCount val="2"/>
                <c:pt idx="0">
                  <c:v>6</c:v>
                </c:pt>
                <c:pt idx="1">
                  <c:v>6.0001</c:v>
                </c:pt>
              </c:numCache>
            </c:numRef>
          </c:xVal>
          <c:yVal>
            <c:numRef>
              <c:f>formulas!$C$7:$D$7</c:f>
              <c:numCache>
                <c:ptCount val="2"/>
                <c:pt idx="0">
                  <c:v>0</c:v>
                </c:pt>
                <c:pt idx="1">
                  <c:v>5.002552164343984E-23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formulas!$A$8:$B$8</c:f>
              <c:numCache>
                <c:ptCount val="2"/>
                <c:pt idx="0">
                  <c:v>7</c:v>
                </c:pt>
                <c:pt idx="1">
                  <c:v>7.0001</c:v>
                </c:pt>
              </c:numCache>
            </c:numRef>
          </c:xVal>
          <c:yVal>
            <c:numRef>
              <c:f>formulas!$C$8:$D$8</c:f>
              <c:numCache>
                <c:ptCount val="2"/>
                <c:pt idx="0">
                  <c:v>0</c:v>
                </c:pt>
                <c:pt idx="1">
                  <c:v>7.932618432031179E-22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formulas!$A$9:$B$9</c:f>
              <c:numCache>
                <c:ptCount val="2"/>
                <c:pt idx="0">
                  <c:v>8</c:v>
                </c:pt>
                <c:pt idx="1">
                  <c:v>8.0001</c:v>
                </c:pt>
              </c:numCache>
            </c:numRef>
          </c:xVal>
          <c:yVal>
            <c:numRef>
              <c:f>formulas!$C$9:$D$9</c:f>
              <c:numCache>
                <c:ptCount val="2"/>
                <c:pt idx="0">
                  <c:v>0</c:v>
                </c:pt>
                <c:pt idx="1">
                  <c:v>1.0857771478842688E-20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formulas!$A$10:$B$10</c:f>
              <c:numCache>
                <c:ptCount val="2"/>
                <c:pt idx="0">
                  <c:v>9</c:v>
                </c:pt>
                <c:pt idx="1">
                  <c:v>9.0001</c:v>
                </c:pt>
              </c:numCache>
            </c:numRef>
          </c:xVal>
          <c:yVal>
            <c:numRef>
              <c:f>formulas!$C$10:$D$10</c:f>
              <c:numCache>
                <c:ptCount val="2"/>
                <c:pt idx="0">
                  <c:v>0</c:v>
                </c:pt>
                <c:pt idx="1">
                  <c:v>1.3029325774611245E-19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formulas!$A$11:$B$11</c:f>
              <c:numCache>
                <c:ptCount val="2"/>
                <c:pt idx="0">
                  <c:v>10</c:v>
                </c:pt>
                <c:pt idx="1">
                  <c:v>10.0001</c:v>
                </c:pt>
              </c:numCache>
            </c:numRef>
          </c:xVal>
          <c:yVal>
            <c:numRef>
              <c:f>formulas!$C$11:$D$11</c:f>
              <c:numCache>
                <c:ptCount val="2"/>
                <c:pt idx="0">
                  <c:v>0</c:v>
                </c:pt>
                <c:pt idx="1">
                  <c:v>1.3876231949960987E-18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formulas!$A$12:$B$12</c:f>
              <c:numCache>
                <c:ptCount val="2"/>
                <c:pt idx="0">
                  <c:v>11</c:v>
                </c:pt>
                <c:pt idx="1">
                  <c:v>11.0001</c:v>
                </c:pt>
              </c:numCache>
            </c:numRef>
          </c:xVal>
          <c:yVal>
            <c:numRef>
              <c:f>formulas!$C$12:$D$12</c:f>
              <c:numCache>
                <c:ptCount val="2"/>
                <c:pt idx="0">
                  <c:v>0</c:v>
                </c:pt>
                <c:pt idx="1">
                  <c:v>1.3245494134053667E-17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formulas!$A$13:$B$13</c:f>
              <c:numCache>
                <c:ptCount val="2"/>
                <c:pt idx="0">
                  <c:v>12</c:v>
                </c:pt>
                <c:pt idx="1">
                  <c:v>12.0001</c:v>
                </c:pt>
              </c:numCache>
            </c:numRef>
          </c:xVal>
          <c:yVal>
            <c:numRef>
              <c:f>formulas!$C$13:$D$13</c:f>
              <c:numCache>
                <c:ptCount val="2"/>
                <c:pt idx="0">
                  <c:v>0</c:v>
                </c:pt>
                <c:pt idx="1">
                  <c:v>1.1424238690621308E-16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formulas!$A$14:$B$14</c:f>
              <c:numCache>
                <c:ptCount val="2"/>
                <c:pt idx="0">
                  <c:v>13</c:v>
                </c:pt>
                <c:pt idx="1">
                  <c:v>13.0001</c:v>
                </c:pt>
              </c:numCache>
            </c:numRef>
          </c:xVal>
          <c:yVal>
            <c:numRef>
              <c:f>formulas!$C$14:$D$14</c:f>
              <c:numCache>
                <c:ptCount val="2"/>
                <c:pt idx="0">
                  <c:v>0</c:v>
                </c:pt>
                <c:pt idx="1">
                  <c:v>8.96363343417974E-16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formulas!$A$15:$B$15</c:f>
              <c:numCache>
                <c:ptCount val="2"/>
                <c:pt idx="0">
                  <c:v>14</c:v>
                </c:pt>
                <c:pt idx="1">
                  <c:v>14.0001</c:v>
                </c:pt>
              </c:numCache>
            </c:numRef>
          </c:xVal>
          <c:yVal>
            <c:numRef>
              <c:f>formulas!$C$15:$D$15</c:f>
              <c:numCache>
                <c:ptCount val="2"/>
                <c:pt idx="0">
                  <c:v>0</c:v>
                </c:pt>
                <c:pt idx="1">
                  <c:v>6.43460828667903E-15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formulas!$A$16:$B$16</c:f>
              <c:numCache>
                <c:ptCount val="2"/>
                <c:pt idx="0">
                  <c:v>15</c:v>
                </c:pt>
                <c:pt idx="1">
                  <c:v>15.0001</c:v>
                </c:pt>
              </c:numCache>
            </c:numRef>
          </c:xVal>
          <c:yVal>
            <c:numRef>
              <c:f>formulas!$C$16:$D$16</c:f>
              <c:numCache>
                <c:ptCount val="2"/>
                <c:pt idx="0">
                  <c:v>0</c:v>
                </c:pt>
                <c:pt idx="1">
                  <c:v>4.2468414692081634E-14</c:v>
                </c:pt>
              </c:numCache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formulas!$A$17:$B$17</c:f>
              <c:numCache>
                <c:ptCount val="2"/>
                <c:pt idx="0">
                  <c:v>16</c:v>
                </c:pt>
                <c:pt idx="1">
                  <c:v>16.0001</c:v>
                </c:pt>
              </c:numCache>
            </c:numRef>
          </c:xVal>
          <c:yVal>
            <c:numRef>
              <c:f>formulas!$C$17:$D$17</c:f>
              <c:numCache>
                <c:ptCount val="2"/>
                <c:pt idx="0">
                  <c:v>0</c:v>
                </c:pt>
                <c:pt idx="1">
                  <c:v>2.587919020298728E-13</c:v>
                </c:pt>
              </c:numCache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formulas!$A$18:$B$18</c:f>
              <c:numCache>
                <c:ptCount val="2"/>
                <c:pt idx="0">
                  <c:v>17</c:v>
                </c:pt>
                <c:pt idx="1">
                  <c:v>17.0001</c:v>
                </c:pt>
              </c:numCache>
            </c:numRef>
          </c:xVal>
          <c:yVal>
            <c:numRef>
              <c:f>formulas!$C$18:$D$18</c:f>
              <c:numCache>
                <c:ptCount val="2"/>
                <c:pt idx="0">
                  <c:v>0</c:v>
                </c:pt>
                <c:pt idx="1">
                  <c:v>1.4614130938157543E-12</c:v>
                </c:pt>
              </c:numCache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formulas!$A$19:$B$19</c:f>
              <c:numCache>
                <c:ptCount val="2"/>
                <c:pt idx="0">
                  <c:v>18</c:v>
                </c:pt>
                <c:pt idx="1">
                  <c:v>18.0001</c:v>
                </c:pt>
              </c:numCache>
            </c:numRef>
          </c:xVal>
          <c:yVal>
            <c:numRef>
              <c:f>formulas!$C$19:$D$19</c:f>
              <c:numCache>
                <c:ptCount val="2"/>
                <c:pt idx="0">
                  <c:v>0</c:v>
                </c:pt>
                <c:pt idx="1">
                  <c:v>7.672418742532714E-12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formulas!$A$20:$B$20</c:f>
              <c:numCache>
                <c:ptCount val="2"/>
                <c:pt idx="0">
                  <c:v>19</c:v>
                </c:pt>
                <c:pt idx="1">
                  <c:v>19.0001</c:v>
                </c:pt>
              </c:numCache>
            </c:numRef>
          </c:xVal>
          <c:yVal>
            <c:numRef>
              <c:f>formulas!$C$20:$D$20</c:f>
              <c:numCache>
                <c:ptCount val="2"/>
                <c:pt idx="0">
                  <c:v>0</c:v>
                </c:pt>
                <c:pt idx="1">
                  <c:v>3.7554470687133866E-11</c:v>
                </c:pt>
              </c:numCache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formulas!$A$21:$B$21</c:f>
              <c:numCache>
                <c:ptCount val="2"/>
                <c:pt idx="0">
                  <c:v>20</c:v>
                </c:pt>
                <c:pt idx="1">
                  <c:v>20.0001</c:v>
                </c:pt>
              </c:numCache>
            </c:numRef>
          </c:xVal>
          <c:yVal>
            <c:numRef>
              <c:f>formulas!$C$21:$D$21</c:f>
              <c:numCache>
                <c:ptCount val="2"/>
                <c:pt idx="0">
                  <c:v>0</c:v>
                </c:pt>
                <c:pt idx="1">
                  <c:v>1.7181170339363644E-10</c:v>
                </c:pt>
              </c:numCache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formulas!$A$22:$B$22</c:f>
              <c:numCache>
                <c:ptCount val="2"/>
                <c:pt idx="0">
                  <c:v>21</c:v>
                </c:pt>
                <c:pt idx="1">
                  <c:v>21.0001</c:v>
                </c:pt>
              </c:numCache>
            </c:numRef>
          </c:xVal>
          <c:yVal>
            <c:numRef>
              <c:f>formulas!$C$22:$D$22</c:f>
              <c:numCache>
                <c:ptCount val="2"/>
                <c:pt idx="0">
                  <c:v>0</c:v>
                </c:pt>
                <c:pt idx="1">
                  <c:v>7.363358716870124E-10</c:v>
                </c:pt>
              </c:numCache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formulas!$A$23:$B$23</c:f>
              <c:numCache>
                <c:ptCount val="2"/>
                <c:pt idx="0">
                  <c:v>22</c:v>
                </c:pt>
                <c:pt idx="1">
                  <c:v>22.0001</c:v>
                </c:pt>
              </c:numCache>
            </c:numRef>
          </c:xVal>
          <c:yVal>
            <c:numRef>
              <c:f>formulas!$C$23:$D$23</c:f>
              <c:numCache>
                <c:ptCount val="2"/>
                <c:pt idx="0">
                  <c:v>0</c:v>
                </c:pt>
                <c:pt idx="1">
                  <c:v>2.9620783929227573E-09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formulas!$A$24:$B$24</c:f>
              <c:numCache>
                <c:ptCount val="2"/>
                <c:pt idx="0">
                  <c:v>23</c:v>
                </c:pt>
                <c:pt idx="1">
                  <c:v>23.0001</c:v>
                </c:pt>
              </c:numCache>
            </c:numRef>
          </c:xVal>
          <c:yVal>
            <c:numRef>
              <c:f>formulas!$C$24:$D$24</c:f>
              <c:numCache>
                <c:ptCount val="2"/>
                <c:pt idx="0">
                  <c:v>0</c:v>
                </c:pt>
                <c:pt idx="1">
                  <c:v>1.1204383486273057E-08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formulas!$A$25:$B$25</c:f>
              <c:numCache>
                <c:ptCount val="2"/>
                <c:pt idx="0">
                  <c:v>24</c:v>
                </c:pt>
                <c:pt idx="1">
                  <c:v>24.0001</c:v>
                </c:pt>
              </c:numCache>
            </c:numRef>
          </c:xVal>
          <c:yVal>
            <c:numRef>
              <c:f>formulas!$C$25:$D$25</c:f>
              <c:numCache>
                <c:ptCount val="2"/>
                <c:pt idx="0">
                  <c:v>0</c:v>
                </c:pt>
                <c:pt idx="1">
                  <c:v>3.99156161698478E-08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formulas!$A$26:$B$26</c:f>
              <c:numCache>
                <c:ptCount val="2"/>
                <c:pt idx="0">
                  <c:v>25</c:v>
                </c:pt>
                <c:pt idx="1">
                  <c:v>25.0001</c:v>
                </c:pt>
              </c:numCache>
            </c:numRef>
          </c:xVal>
          <c:yVal>
            <c:numRef>
              <c:f>formulas!$C$26:$D$26</c:f>
              <c:numCache>
                <c:ptCount val="2"/>
                <c:pt idx="0">
                  <c:v>0</c:v>
                </c:pt>
                <c:pt idx="1">
                  <c:v>1.3411647033068885E-07</c:v>
                </c:pt>
              </c:numCache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formulas!$A$27:$B$27</c:f>
              <c:numCache>
                <c:ptCount val="2"/>
                <c:pt idx="0">
                  <c:v>26</c:v>
                </c:pt>
                <c:pt idx="1">
                  <c:v>26.0001</c:v>
                </c:pt>
              </c:numCache>
            </c:numRef>
          </c:xVal>
          <c:yVal>
            <c:numRef>
              <c:f>formulas!$C$27:$D$27</c:f>
              <c:numCache>
                <c:ptCount val="2"/>
                <c:pt idx="0">
                  <c:v>0</c:v>
                </c:pt>
                <c:pt idx="1">
                  <c:v>4.2556187701083994E-07</c:v>
                </c:pt>
              </c:numCache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formulas!$A$28:$B$28</c:f>
              <c:numCache>
                <c:ptCount val="2"/>
                <c:pt idx="0">
                  <c:v>27</c:v>
                </c:pt>
                <c:pt idx="1">
                  <c:v>27.0001</c:v>
                </c:pt>
              </c:numCache>
            </c:numRef>
          </c:xVal>
          <c:yVal>
            <c:numRef>
              <c:f>formulas!$C$28:$D$28</c:f>
              <c:numCache>
                <c:ptCount val="2"/>
                <c:pt idx="0">
                  <c:v>0</c:v>
                </c:pt>
                <c:pt idx="1">
                  <c:v>1.2766856310325115E-06</c:v>
                </c:pt>
              </c:numCache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formulas!$A$29:$B$29</c:f>
              <c:numCache>
                <c:ptCount val="2"/>
                <c:pt idx="0">
                  <c:v>28</c:v>
                </c:pt>
                <c:pt idx="1">
                  <c:v>28.0001</c:v>
                </c:pt>
              </c:numCache>
            </c:numRef>
          </c:xVal>
          <c:yVal>
            <c:numRef>
              <c:f>formulas!$C$29:$D$29</c:f>
              <c:numCache>
                <c:ptCount val="2"/>
                <c:pt idx="0">
                  <c:v>0</c:v>
                </c:pt>
                <c:pt idx="1">
                  <c:v>3.6248752738244534E-06</c:v>
                </c:pt>
              </c:numCache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formulas!$A$30:$B$30</c:f>
              <c:numCache>
                <c:ptCount val="2"/>
                <c:pt idx="0">
                  <c:v>29</c:v>
                </c:pt>
                <c:pt idx="1">
                  <c:v>29.0001</c:v>
                </c:pt>
              </c:numCache>
            </c:numRef>
          </c:xVal>
          <c:yVal>
            <c:numRef>
              <c:f>formulas!$C$30:$D$30</c:f>
              <c:numCache>
                <c:ptCount val="2"/>
                <c:pt idx="0">
                  <c:v>0</c:v>
                </c:pt>
                <c:pt idx="1">
                  <c:v>9.74966452959681E-06</c:v>
                </c:pt>
              </c:numCache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formulas!$A$31:$B$31</c:f>
              <c:numCache>
                <c:ptCount val="2"/>
                <c:pt idx="0">
                  <c:v>30</c:v>
                </c:pt>
                <c:pt idx="1">
                  <c:v>30.0001</c:v>
                </c:pt>
              </c:numCache>
            </c:numRef>
          </c:xVal>
          <c:yVal>
            <c:numRef>
              <c:f>formulas!$C$31:$D$31</c:f>
              <c:numCache>
                <c:ptCount val="2"/>
                <c:pt idx="0">
                  <c:v>0</c:v>
                </c:pt>
                <c:pt idx="1">
                  <c:v>2.4861644550471886E-05</c:v>
                </c:pt>
              </c:numCache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formulas!$A$32:$B$32</c:f>
              <c:numCache>
                <c:ptCount val="2"/>
                <c:pt idx="0">
                  <c:v>31</c:v>
                </c:pt>
                <c:pt idx="1">
                  <c:v>31.0001</c:v>
                </c:pt>
              </c:numCache>
            </c:numRef>
          </c:xVal>
          <c:yVal>
            <c:numRef>
              <c:f>formulas!$C$32:$D$32</c:f>
              <c:numCache>
                <c:ptCount val="2"/>
                <c:pt idx="0">
                  <c:v>0</c:v>
                </c:pt>
                <c:pt idx="1">
                  <c:v>6.0149140041464315E-05</c:v>
                </c:pt>
              </c:numCache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formulas!$A$33:$B$33</c:f>
              <c:numCache>
                <c:ptCount val="2"/>
                <c:pt idx="0">
                  <c:v>32</c:v>
                </c:pt>
                <c:pt idx="1">
                  <c:v>32.0001</c:v>
                </c:pt>
              </c:numCache>
            </c:numRef>
          </c:xVal>
          <c:yVal>
            <c:numRef>
              <c:f>formulas!$C$33:$D$33</c:f>
              <c:numCache>
                <c:ptCount val="2"/>
                <c:pt idx="0">
                  <c:v>0</c:v>
                </c:pt>
                <c:pt idx="1">
                  <c:v>0.0001381550560327386</c:v>
                </c:pt>
              </c:numCache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formulas!$A$34:$B$34</c:f>
              <c:numCache>
                <c:ptCount val="2"/>
                <c:pt idx="0">
                  <c:v>33</c:v>
                </c:pt>
                <c:pt idx="1">
                  <c:v>33.0001</c:v>
                </c:pt>
              </c:numCache>
            </c:numRef>
          </c:xVal>
          <c:yVal>
            <c:numRef>
              <c:f>formulas!$C$34:$D$34</c:f>
              <c:numCache>
                <c:ptCount val="2"/>
                <c:pt idx="0">
                  <c:v>0</c:v>
                </c:pt>
                <c:pt idx="1">
                  <c:v>0.00030142921316233823</c:v>
                </c:pt>
              </c:numCache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formulas!$A$35:$B$35</c:f>
              <c:numCache>
                <c:ptCount val="2"/>
                <c:pt idx="0">
                  <c:v>34</c:v>
                </c:pt>
                <c:pt idx="1">
                  <c:v>34.0001</c:v>
                </c:pt>
              </c:numCache>
            </c:numRef>
          </c:xVal>
          <c:yVal>
            <c:numRef>
              <c:f>formulas!$C$35:$D$35</c:f>
              <c:numCache>
                <c:ptCount val="2"/>
                <c:pt idx="0">
                  <c:v>0</c:v>
                </c:pt>
                <c:pt idx="1">
                  <c:v>0.0006250223390571991</c:v>
                </c:pt>
              </c:numCache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formulas!$A$36:$B$36</c:f>
              <c:numCache>
                <c:ptCount val="2"/>
                <c:pt idx="0">
                  <c:v>35</c:v>
                </c:pt>
                <c:pt idx="1">
                  <c:v>35.0001</c:v>
                </c:pt>
              </c:numCache>
            </c:numRef>
          </c:xVal>
          <c:yVal>
            <c:numRef>
              <c:f>formulas!$C$36:$D$36</c:f>
              <c:numCache>
                <c:ptCount val="2"/>
                <c:pt idx="0">
                  <c:v>0</c:v>
                </c:pt>
                <c:pt idx="1">
                  <c:v>0.0012321868969984789</c:v>
                </c:pt>
              </c:numCache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formulas!$A$37:$B$37</c:f>
              <c:numCache>
                <c:ptCount val="2"/>
                <c:pt idx="0">
                  <c:v>36</c:v>
                </c:pt>
                <c:pt idx="1">
                  <c:v>36.0001</c:v>
                </c:pt>
              </c:numCache>
            </c:numRef>
          </c:xVal>
          <c:yVal>
            <c:numRef>
              <c:f>formulas!$C$37:$D$37</c:f>
              <c:numCache>
                <c:ptCount val="2"/>
                <c:pt idx="0">
                  <c:v>0</c:v>
                </c:pt>
                <c:pt idx="1">
                  <c:v>0.0023103504318721505</c:v>
                </c:pt>
              </c:numCache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formulas!$A$38:$B$38</c:f>
              <c:numCache>
                <c:ptCount val="2"/>
                <c:pt idx="0">
                  <c:v>37</c:v>
                </c:pt>
                <c:pt idx="1">
                  <c:v>37.0001</c:v>
                </c:pt>
              </c:numCache>
            </c:numRef>
          </c:xVal>
          <c:yVal>
            <c:numRef>
              <c:f>formulas!$C$38:$D$38</c:f>
              <c:numCache>
                <c:ptCount val="2"/>
                <c:pt idx="0">
                  <c:v>0</c:v>
                </c:pt>
                <c:pt idx="1">
                  <c:v>0.004121165635231405</c:v>
                </c:pt>
              </c:numCache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formulas!$A$39:$B$39</c:f>
              <c:numCache>
                <c:ptCount val="2"/>
                <c:pt idx="0">
                  <c:v>38</c:v>
                </c:pt>
                <c:pt idx="1">
                  <c:v>38.0001</c:v>
                </c:pt>
              </c:numCache>
            </c:numRef>
          </c:xVal>
          <c:yVal>
            <c:numRef>
              <c:f>formulas!$C$39:$D$39</c:f>
              <c:numCache>
                <c:ptCount val="2"/>
                <c:pt idx="0">
                  <c:v>0</c:v>
                </c:pt>
                <c:pt idx="1">
                  <c:v>0.0069951364071691126</c:v>
                </c:pt>
              </c:numCache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formulas!$A$40:$B$40</c:f>
              <c:numCache>
                <c:ptCount val="2"/>
                <c:pt idx="0">
                  <c:v>39</c:v>
                </c:pt>
                <c:pt idx="1">
                  <c:v>39.0001</c:v>
                </c:pt>
              </c:numCache>
            </c:numRef>
          </c:xVal>
          <c:yVal>
            <c:numRef>
              <c:f>formulas!$C$40:$D$40</c:f>
              <c:numCache>
                <c:ptCount val="2"/>
                <c:pt idx="0">
                  <c:v>0</c:v>
                </c:pt>
                <c:pt idx="1">
                  <c:v>0.011299835734657789</c:v>
                </c:pt>
              </c:numCache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formulas!$A$41:$B$41</c:f>
              <c:numCache>
                <c:ptCount val="2"/>
                <c:pt idx="0">
                  <c:v>40</c:v>
                </c:pt>
                <c:pt idx="1">
                  <c:v>40.0001</c:v>
                </c:pt>
              </c:numCache>
            </c:numRef>
          </c:xVal>
          <c:yVal>
            <c:numRef>
              <c:f>formulas!$C$41:$D$41</c:f>
              <c:numCache>
                <c:ptCount val="2"/>
                <c:pt idx="0">
                  <c:v>0</c:v>
                </c:pt>
                <c:pt idx="1">
                  <c:v>0.0173734974420364</c:v>
                </c:pt>
              </c:numCache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formulas!$A$42:$B$42</c:f>
              <c:numCache>
                <c:ptCount val="2"/>
                <c:pt idx="0">
                  <c:v>41</c:v>
                </c:pt>
                <c:pt idx="1">
                  <c:v>41.0001</c:v>
                </c:pt>
              </c:numCache>
            </c:numRef>
          </c:xVal>
          <c:yVal>
            <c:numRef>
              <c:f>formulas!$C$42:$D$42</c:f>
              <c:numCache>
                <c:ptCount val="2"/>
                <c:pt idx="0">
                  <c:v>0</c:v>
                </c:pt>
                <c:pt idx="1">
                  <c:v>0.025424630402979903</c:v>
                </c:pt>
              </c:numCache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formulas!$A$43:$B$43</c:f>
              <c:numCache>
                <c:ptCount val="2"/>
                <c:pt idx="0">
                  <c:v>42</c:v>
                </c:pt>
                <c:pt idx="1">
                  <c:v>42.0001</c:v>
                </c:pt>
              </c:numCache>
            </c:numRef>
          </c:xVal>
          <c:yVal>
            <c:numRef>
              <c:f>formulas!$C$43:$D$43</c:f>
              <c:numCache>
                <c:ptCount val="2"/>
                <c:pt idx="0">
                  <c:v>0</c:v>
                </c:pt>
                <c:pt idx="1">
                  <c:v>0.03541287806129342</c:v>
                </c:pt>
              </c:numCache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formulas!$A$44:$B$44</c:f>
              <c:numCache>
                <c:ptCount val="2"/>
                <c:pt idx="0">
                  <c:v>43</c:v>
                </c:pt>
                <c:pt idx="1">
                  <c:v>43.0001</c:v>
                </c:pt>
              </c:numCache>
            </c:numRef>
          </c:xVal>
          <c:yVal>
            <c:numRef>
              <c:f>formulas!$C$44:$D$44</c:f>
              <c:numCache>
                <c:ptCount val="2"/>
                <c:pt idx="0">
                  <c:v>0</c:v>
                </c:pt>
                <c:pt idx="1">
                  <c:v>0.046942652313807696</c:v>
                </c:pt>
              </c:numCache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formulas!$A$45:$B$45</c:f>
              <c:numCache>
                <c:ptCount val="2"/>
                <c:pt idx="0">
                  <c:v>44</c:v>
                </c:pt>
                <c:pt idx="1">
                  <c:v>44.0001</c:v>
                </c:pt>
              </c:numCache>
            </c:numRef>
          </c:xVal>
          <c:yVal>
            <c:numRef>
              <c:f>formulas!$C$45:$D$45</c:f>
              <c:numCache>
                <c:ptCount val="2"/>
                <c:pt idx="0">
                  <c:v>0</c:v>
                </c:pt>
                <c:pt idx="1">
                  <c:v>0.05921175462309827</c:v>
                </c:pt>
              </c:numCache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formulas!$A$46:$B$46</c:f>
              <c:numCache>
                <c:ptCount val="2"/>
                <c:pt idx="0">
                  <c:v>45</c:v>
                </c:pt>
                <c:pt idx="1">
                  <c:v>45.0001</c:v>
                </c:pt>
              </c:numCache>
            </c:numRef>
          </c:xVal>
          <c:yVal>
            <c:numRef>
              <c:f>formulas!$C$46:$D$46</c:f>
              <c:numCache>
                <c:ptCount val="2"/>
                <c:pt idx="0">
                  <c:v>0</c:v>
                </c:pt>
                <c:pt idx="1">
                  <c:v>0.07105410554771824</c:v>
                </c:pt>
              </c:numCache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formulas!$A$47:$B$47</c:f>
              <c:numCache>
                <c:ptCount val="2"/>
                <c:pt idx="0">
                  <c:v>46</c:v>
                </c:pt>
                <c:pt idx="1">
                  <c:v>46.0001</c:v>
                </c:pt>
              </c:numCache>
            </c:numRef>
          </c:xVal>
          <c:yVal>
            <c:numRef>
              <c:f>formulas!$C$47:$D$47</c:f>
              <c:numCache>
                <c:ptCount val="2"/>
                <c:pt idx="0">
                  <c:v>0</c:v>
                </c:pt>
                <c:pt idx="1">
                  <c:v>0.08109435959250436</c:v>
                </c:pt>
              </c:numCache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formulas!$A$48:$B$48</c:f>
              <c:numCache>
                <c:ptCount val="2"/>
                <c:pt idx="0">
                  <c:v>47</c:v>
                </c:pt>
                <c:pt idx="1">
                  <c:v>47.0001</c:v>
                </c:pt>
              </c:numCache>
            </c:numRef>
          </c:xVal>
          <c:yVal>
            <c:numRef>
              <c:f>formulas!$C$48:$D$48</c:f>
              <c:numCache>
                <c:ptCount val="2"/>
                <c:pt idx="0">
                  <c:v>0</c:v>
                </c:pt>
                <c:pt idx="1">
                  <c:v>0.08799600721739823</c:v>
                </c:pt>
              </c:numCache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formulas!$A$49:$B$49</c:f>
              <c:numCache>
                <c:ptCount val="2"/>
                <c:pt idx="0">
                  <c:v>48</c:v>
                </c:pt>
                <c:pt idx="1">
                  <c:v>48.0001</c:v>
                </c:pt>
              </c:numCache>
            </c:numRef>
          </c:xVal>
          <c:yVal>
            <c:numRef>
              <c:f>formulas!$C$49:$D$49</c:f>
              <c:numCache>
                <c:ptCount val="2"/>
                <c:pt idx="0">
                  <c:v>0</c:v>
                </c:pt>
                <c:pt idx="1">
                  <c:v>0.09074588244294199</c:v>
                </c:pt>
              </c:numCache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formulas!$A$50:$B$50</c:f>
              <c:numCache>
                <c:ptCount val="2"/>
                <c:pt idx="0">
                  <c:v>49</c:v>
                </c:pt>
                <c:pt idx="1">
                  <c:v>49.0001</c:v>
                </c:pt>
              </c:numCache>
            </c:numRef>
          </c:xVal>
          <c:yVal>
            <c:numRef>
              <c:f>formulas!$C$50:$D$50</c:f>
              <c:numCache>
                <c:ptCount val="2"/>
                <c:pt idx="0">
                  <c:v>0</c:v>
                </c:pt>
                <c:pt idx="1">
                  <c:v>0.08889392565839202</c:v>
                </c:pt>
              </c:numCache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formulas!$A$51:$B$51</c:f>
              <c:numCache>
                <c:ptCount val="2"/>
                <c:pt idx="0">
                  <c:v>50</c:v>
                </c:pt>
                <c:pt idx="1">
                  <c:v>50.0001</c:v>
                </c:pt>
              </c:numCache>
            </c:numRef>
          </c:xVal>
          <c:yVal>
            <c:numRef>
              <c:f>formulas!$C$51:$D$51</c:f>
              <c:numCache>
                <c:ptCount val="2"/>
                <c:pt idx="0">
                  <c:v>0</c:v>
                </c:pt>
                <c:pt idx="1">
                  <c:v>0.08267135086230448</c:v>
                </c:pt>
              </c:numCache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formulas!$A$52:$B$52</c:f>
              <c:numCache>
                <c:ptCount val="2"/>
                <c:pt idx="0">
                  <c:v>51</c:v>
                </c:pt>
                <c:pt idx="1">
                  <c:v>51.0001</c:v>
                </c:pt>
              </c:numCache>
            </c:numRef>
          </c:xVal>
          <c:yVal>
            <c:numRef>
              <c:f>formulas!$C$52:$D$52</c:f>
              <c:numCache>
                <c:ptCount val="2"/>
                <c:pt idx="0">
                  <c:v>0</c:v>
                </c:pt>
                <c:pt idx="1">
                  <c:v>0.0729453095843863</c:v>
                </c:pt>
              </c:numCache>
            </c:numRef>
          </c:yVal>
          <c:smooth val="0"/>
        </c:ser>
        <c:ser>
          <c:idx val="51"/>
          <c:order val="5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formulas!$A$53:$B$53</c:f>
              <c:numCache>
                <c:ptCount val="2"/>
                <c:pt idx="0">
                  <c:v>52</c:v>
                </c:pt>
                <c:pt idx="1">
                  <c:v>52.0001</c:v>
                </c:pt>
              </c:numCache>
            </c:numRef>
          </c:xVal>
          <c:yVal>
            <c:numRef>
              <c:f>formulas!$C$53:$D$53</c:f>
              <c:numCache>
                <c:ptCount val="2"/>
                <c:pt idx="0">
                  <c:v>0</c:v>
                </c:pt>
                <c:pt idx="1">
                  <c:v>0.06102155705616952</c:v>
                </c:pt>
              </c:numCache>
            </c:numRef>
          </c:yVal>
          <c:smooth val="0"/>
        </c:ser>
        <c:ser>
          <c:idx val="52"/>
          <c:order val="5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formulas!$A$54:$B$54</c:f>
              <c:numCache>
                <c:ptCount val="2"/>
                <c:pt idx="0">
                  <c:v>53</c:v>
                </c:pt>
                <c:pt idx="1">
                  <c:v>53.0001</c:v>
                </c:pt>
              </c:numCache>
            </c:numRef>
          </c:xVal>
          <c:yVal>
            <c:numRef>
              <c:f>formulas!$C$54:$D$54</c:f>
              <c:numCache>
                <c:ptCount val="2"/>
                <c:pt idx="0">
                  <c:v>0</c:v>
                </c:pt>
                <c:pt idx="1">
                  <c:v>0.048356705591681426</c:v>
                </c:pt>
              </c:numCache>
            </c:numRef>
          </c:yVal>
          <c:smooth val="0"/>
        </c:ser>
        <c:ser>
          <c:idx val="53"/>
          <c:order val="5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formulas!$A$55:$B$55</c:f>
              <c:numCache>
                <c:ptCount val="2"/>
                <c:pt idx="0">
                  <c:v>54</c:v>
                </c:pt>
                <c:pt idx="1">
                  <c:v>54.0001</c:v>
                </c:pt>
              </c:numCache>
            </c:numRef>
          </c:xVal>
          <c:yVal>
            <c:numRef>
              <c:f>formulas!$C$55:$D$55</c:f>
              <c:numCache>
                <c:ptCount val="2"/>
                <c:pt idx="0">
                  <c:v>0</c:v>
                </c:pt>
                <c:pt idx="1">
                  <c:v>0.03626752919376107</c:v>
                </c:pt>
              </c:numCache>
            </c:numRef>
          </c:yVal>
          <c:smooth val="0"/>
        </c:ser>
        <c:ser>
          <c:idx val="54"/>
          <c:order val="5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formulas!$A$56:$B$56</c:f>
              <c:numCache>
                <c:ptCount val="2"/>
                <c:pt idx="0">
                  <c:v>55</c:v>
                </c:pt>
                <c:pt idx="1">
                  <c:v>55.0001</c:v>
                </c:pt>
              </c:numCache>
            </c:numRef>
          </c:xVal>
          <c:yVal>
            <c:numRef>
              <c:f>formulas!$C$56:$D$56</c:f>
              <c:numCache>
                <c:ptCount val="2"/>
                <c:pt idx="0">
                  <c:v>0</c:v>
                </c:pt>
                <c:pt idx="1">
                  <c:v>0.02571697524648511</c:v>
                </c:pt>
              </c:numCache>
            </c:numRef>
          </c:yVal>
          <c:smooth val="0"/>
        </c:ser>
        <c:ser>
          <c:idx val="55"/>
          <c:order val="5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formulas!$A$57:$B$57</c:f>
              <c:numCache>
                <c:ptCount val="2"/>
                <c:pt idx="0">
                  <c:v>56</c:v>
                </c:pt>
                <c:pt idx="1">
                  <c:v>56.0001</c:v>
                </c:pt>
              </c:numCache>
            </c:numRef>
          </c:xVal>
          <c:yVal>
            <c:numRef>
              <c:f>formulas!$C$57:$D$57</c:f>
              <c:numCache>
                <c:ptCount val="2"/>
                <c:pt idx="0">
                  <c:v>0</c:v>
                </c:pt>
                <c:pt idx="1">
                  <c:v>0.0172211887811284</c:v>
                </c:pt>
              </c:numCache>
            </c:numRef>
          </c:yVal>
          <c:smooth val="0"/>
        </c:ser>
        <c:ser>
          <c:idx val="56"/>
          <c:order val="5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formulas!$A$58:$B$58</c:f>
              <c:numCache>
                <c:ptCount val="2"/>
                <c:pt idx="0">
                  <c:v>57</c:v>
                </c:pt>
                <c:pt idx="1">
                  <c:v>57.0001</c:v>
                </c:pt>
              </c:numCache>
            </c:numRef>
          </c:xVal>
          <c:yVal>
            <c:numRef>
              <c:f>formulas!$C$58:$D$58</c:f>
              <c:numCache>
                <c:ptCount val="2"/>
                <c:pt idx="0">
                  <c:v>0</c:v>
                </c:pt>
                <c:pt idx="1">
                  <c:v>0.010876540282817933</c:v>
                </c:pt>
              </c:numCache>
            </c:numRef>
          </c:yVal>
          <c:smooth val="0"/>
        </c:ser>
        <c:ser>
          <c:idx val="57"/>
          <c:order val="5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formulas!$A$59:$B$59</c:f>
              <c:numCache>
                <c:ptCount val="2"/>
                <c:pt idx="0">
                  <c:v>58</c:v>
                </c:pt>
                <c:pt idx="1">
                  <c:v>58.0001</c:v>
                </c:pt>
              </c:numCache>
            </c:numRef>
          </c:xVal>
          <c:yVal>
            <c:numRef>
              <c:f>formulas!$C$59:$D$59</c:f>
              <c:numCache>
                <c:ptCount val="2"/>
                <c:pt idx="0">
                  <c:v>0</c:v>
                </c:pt>
                <c:pt idx="1">
                  <c:v>0.0064696662027106605</c:v>
                </c:pt>
              </c:numCache>
            </c:numRef>
          </c:yVal>
          <c:smooth val="0"/>
        </c:ser>
        <c:ser>
          <c:idx val="58"/>
          <c:order val="5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formulas!$A$60:$B$60</c:f>
              <c:numCache>
                <c:ptCount val="2"/>
                <c:pt idx="0">
                  <c:v>59</c:v>
                </c:pt>
                <c:pt idx="1">
                  <c:v>59.0001</c:v>
                </c:pt>
              </c:numCache>
            </c:numRef>
          </c:xVal>
          <c:yVal>
            <c:numRef>
              <c:f>formulas!$C$60:$D$60</c:f>
              <c:numCache>
                <c:ptCount val="2"/>
                <c:pt idx="0">
                  <c:v>0</c:v>
                </c:pt>
                <c:pt idx="1">
                  <c:v>0.003618626859143261</c:v>
                </c:pt>
              </c:numCache>
            </c:numRef>
          </c:yVal>
          <c:smooth val="0"/>
        </c:ser>
        <c:ser>
          <c:idx val="59"/>
          <c:order val="5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formulas!$A$61:$B$61</c:f>
              <c:numCache>
                <c:ptCount val="2"/>
                <c:pt idx="0">
                  <c:v>60</c:v>
                </c:pt>
                <c:pt idx="1">
                  <c:v>60.0001</c:v>
                </c:pt>
              </c:numCache>
            </c:numRef>
          </c:xVal>
          <c:yVal>
            <c:numRef>
              <c:f>formulas!$C$61:$D$61</c:f>
              <c:numCache>
                <c:ptCount val="2"/>
                <c:pt idx="0">
                  <c:v>0</c:v>
                </c:pt>
                <c:pt idx="1">
                  <c:v>0.0018997791010502115</c:v>
                </c:pt>
              </c:numCache>
            </c:numRef>
          </c:yVal>
          <c:smooth val="0"/>
        </c:ser>
        <c:ser>
          <c:idx val="60"/>
          <c:order val="6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formulas!$A$62:$B$62</c:f>
              <c:numCache>
                <c:ptCount val="2"/>
                <c:pt idx="0">
                  <c:v>61</c:v>
                </c:pt>
                <c:pt idx="1">
                  <c:v>61.0001</c:v>
                </c:pt>
              </c:numCache>
            </c:numRef>
          </c:xVal>
          <c:yVal>
            <c:numRef>
              <c:f>formulas!$C$62:$D$62</c:f>
              <c:numCache>
                <c:ptCount val="2"/>
                <c:pt idx="0">
                  <c:v>0</c:v>
                </c:pt>
                <c:pt idx="1">
                  <c:v>0.000934317590680431</c:v>
                </c:pt>
              </c:numCache>
            </c:numRef>
          </c:yVal>
          <c:smooth val="0"/>
        </c:ser>
        <c:ser>
          <c:idx val="61"/>
          <c:order val="6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formulas!$A$63:$B$63</c:f>
              <c:numCache>
                <c:ptCount val="2"/>
                <c:pt idx="0">
                  <c:v>62</c:v>
                </c:pt>
                <c:pt idx="1">
                  <c:v>62.0001</c:v>
                </c:pt>
              </c:numCache>
            </c:numRef>
          </c:xVal>
          <c:yVal>
            <c:numRef>
              <c:f>formulas!$C$63:$D$63</c:f>
              <c:numCache>
                <c:ptCount val="2"/>
                <c:pt idx="0">
                  <c:v>0</c:v>
                </c:pt>
                <c:pt idx="1">
                  <c:v>0.0004294846989418106</c:v>
                </c:pt>
              </c:numCache>
            </c:numRef>
          </c:yVal>
          <c:smooth val="0"/>
        </c:ser>
        <c:ser>
          <c:idx val="62"/>
          <c:order val="6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formulas!$A$64:$B$64</c:f>
              <c:numCache>
                <c:ptCount val="2"/>
                <c:pt idx="0">
                  <c:v>63</c:v>
                </c:pt>
                <c:pt idx="1">
                  <c:v>63.0001</c:v>
                </c:pt>
              </c:numCache>
            </c:numRef>
          </c:xVal>
          <c:yVal>
            <c:numRef>
              <c:f>formulas!$C$64:$D$64</c:f>
              <c:numCache>
                <c:ptCount val="2"/>
                <c:pt idx="0">
                  <c:v>0</c:v>
                </c:pt>
                <c:pt idx="1">
                  <c:v>0.0001840648709750617</c:v>
                </c:pt>
              </c:numCache>
            </c:numRef>
          </c:yVal>
          <c:smooth val="0"/>
        </c:ser>
        <c:ser>
          <c:idx val="63"/>
          <c:order val="6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formulas!$A$65:$B$65</c:f>
              <c:numCache>
                <c:ptCount val="2"/>
                <c:pt idx="0">
                  <c:v>64</c:v>
                </c:pt>
                <c:pt idx="1">
                  <c:v>64.0001</c:v>
                </c:pt>
              </c:numCache>
            </c:numRef>
          </c:xVal>
          <c:yVal>
            <c:numRef>
              <c:f>formulas!$C$65:$D$65</c:f>
              <c:numCache>
                <c:ptCount val="2"/>
                <c:pt idx="0">
                  <c:v>0</c:v>
                </c:pt>
                <c:pt idx="1">
                  <c:v>7.33383470291262E-05</c:v>
                </c:pt>
              </c:numCache>
            </c:numRef>
          </c:yVal>
          <c:smooth val="0"/>
        </c:ser>
        <c:ser>
          <c:idx val="64"/>
          <c:order val="6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formulas!$A$66:$B$66</c:f>
              <c:numCache>
                <c:ptCount val="2"/>
                <c:pt idx="0">
                  <c:v>65</c:v>
                </c:pt>
                <c:pt idx="1">
                  <c:v>65.0001</c:v>
                </c:pt>
              </c:numCache>
            </c:numRef>
          </c:xVal>
          <c:yVal>
            <c:numRef>
              <c:f>formulas!$C$66:$D$66</c:f>
              <c:numCache>
                <c:ptCount val="2"/>
                <c:pt idx="0">
                  <c:v>0</c:v>
                </c:pt>
                <c:pt idx="1">
                  <c:v>2.7078774287677398E-05</c:v>
                </c:pt>
              </c:numCache>
            </c:numRef>
          </c:yVal>
          <c:smooth val="0"/>
        </c:ser>
        <c:ser>
          <c:idx val="65"/>
          <c:order val="6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formulas!$A$67:$B$67</c:f>
              <c:numCache>
                <c:ptCount val="2"/>
                <c:pt idx="0">
                  <c:v>66</c:v>
                </c:pt>
                <c:pt idx="1">
                  <c:v>66.0001</c:v>
                </c:pt>
              </c:numCache>
            </c:numRef>
          </c:xVal>
          <c:yVal>
            <c:numRef>
              <c:f>formulas!$C$67:$D$67</c:f>
              <c:numCache>
                <c:ptCount val="2"/>
                <c:pt idx="0">
                  <c:v>0</c:v>
                </c:pt>
                <c:pt idx="1">
                  <c:v>9.231400325344531E-06</c:v>
                </c:pt>
              </c:numCache>
            </c:numRef>
          </c:yVal>
          <c:smooth val="0"/>
        </c:ser>
        <c:ser>
          <c:idx val="66"/>
          <c:order val="6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formulas!$A$68:$B$68</c:f>
              <c:numCache>
                <c:ptCount val="2"/>
                <c:pt idx="0">
                  <c:v>67</c:v>
                </c:pt>
                <c:pt idx="1">
                  <c:v>67.0001</c:v>
                </c:pt>
              </c:numCache>
            </c:numRef>
          </c:xVal>
          <c:yVal>
            <c:numRef>
              <c:f>formulas!$C$68:$D$68</c:f>
              <c:numCache>
                <c:ptCount val="2"/>
                <c:pt idx="0">
                  <c:v>0</c:v>
                </c:pt>
                <c:pt idx="1">
                  <c:v>2.893423982570677E-06</c:v>
                </c:pt>
              </c:numCache>
            </c:numRef>
          </c:yVal>
          <c:smooth val="0"/>
        </c:ser>
        <c:ser>
          <c:idx val="67"/>
          <c:order val="6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formulas!$A$69:$B$69</c:f>
              <c:numCache>
                <c:ptCount val="2"/>
                <c:pt idx="0">
                  <c:v>68</c:v>
                </c:pt>
                <c:pt idx="1">
                  <c:v>68.0001</c:v>
                </c:pt>
              </c:numCache>
            </c:numRef>
          </c:xVal>
          <c:yVal>
            <c:numRef>
              <c:f>formulas!$C$69:$D$69</c:f>
              <c:numCache>
                <c:ptCount val="2"/>
                <c:pt idx="0">
                  <c:v>0</c:v>
                </c:pt>
                <c:pt idx="1">
                  <c:v>8.297318773548285E-07</c:v>
                </c:pt>
              </c:numCache>
            </c:numRef>
          </c:yVal>
          <c:smooth val="0"/>
        </c:ser>
        <c:ser>
          <c:idx val="68"/>
          <c:order val="6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formulas!$A$70:$B$70</c:f>
              <c:numCache>
                <c:ptCount val="2"/>
                <c:pt idx="0">
                  <c:v>69</c:v>
                </c:pt>
                <c:pt idx="1">
                  <c:v>69.0001</c:v>
                </c:pt>
              </c:numCache>
            </c:numRef>
          </c:xVal>
          <c:yVal>
            <c:numRef>
              <c:f>formulas!$C$70:$D$70</c:f>
              <c:numCache>
                <c:ptCount val="2"/>
                <c:pt idx="0">
                  <c:v>0</c:v>
                </c:pt>
                <c:pt idx="1">
                  <c:v>2.164517940925642E-07</c:v>
                </c:pt>
              </c:numCache>
            </c:numRef>
          </c:yVal>
          <c:smooth val="0"/>
        </c:ser>
        <c:ser>
          <c:idx val="69"/>
          <c:order val="6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formulas!$A$71:$B$71</c:f>
              <c:numCache>
                <c:ptCount val="2"/>
                <c:pt idx="0">
                  <c:v>70</c:v>
                </c:pt>
                <c:pt idx="1">
                  <c:v>70.0001</c:v>
                </c:pt>
              </c:numCache>
            </c:numRef>
          </c:xVal>
          <c:yVal>
            <c:numRef>
              <c:f>formulas!$C$71:$D$71</c:f>
              <c:numCache>
                <c:ptCount val="2"/>
                <c:pt idx="0">
                  <c:v>0</c:v>
                </c:pt>
                <c:pt idx="1">
                  <c:v>5.102078003610422E-08</c:v>
                </c:pt>
              </c:numCache>
            </c:numRef>
          </c:yVal>
          <c:smooth val="0"/>
        </c:ser>
        <c:ser>
          <c:idx val="70"/>
          <c:order val="7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formulas!$A$72:$B$72</c:f>
              <c:numCache>
                <c:ptCount val="2"/>
                <c:pt idx="0">
                  <c:v>71</c:v>
                </c:pt>
                <c:pt idx="1">
                  <c:v>71.0001</c:v>
                </c:pt>
              </c:numCache>
            </c:numRef>
          </c:xVal>
          <c:yVal>
            <c:numRef>
              <c:f>formulas!$C$72:$D$72</c:f>
              <c:numCache>
                <c:ptCount val="2"/>
                <c:pt idx="0">
                  <c:v>0</c:v>
                </c:pt>
                <c:pt idx="1">
                  <c:v>1.0779038035796678E-08</c:v>
                </c:pt>
              </c:numCache>
            </c:numRef>
          </c:yVal>
          <c:smooth val="0"/>
        </c:ser>
        <c:ser>
          <c:idx val="71"/>
          <c:order val="7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formulas!$A$73:$B$73</c:f>
              <c:numCache>
                <c:ptCount val="2"/>
                <c:pt idx="0">
                  <c:v>72</c:v>
                </c:pt>
                <c:pt idx="1">
                  <c:v>72.0001</c:v>
                </c:pt>
              </c:numCache>
            </c:numRef>
          </c:xVal>
          <c:yVal>
            <c:numRef>
              <c:f>formulas!$C$73:$D$73</c:f>
              <c:numCache>
                <c:ptCount val="2"/>
                <c:pt idx="0">
                  <c:v>0</c:v>
                </c:pt>
                <c:pt idx="1">
                  <c:v>2.021069631711881E-09</c:v>
                </c:pt>
              </c:numCache>
            </c:numRef>
          </c:yVal>
          <c:smooth val="0"/>
        </c:ser>
        <c:ser>
          <c:idx val="72"/>
          <c:order val="7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formulas!$A$74:$B$74</c:f>
              <c:numCache>
                <c:ptCount val="2"/>
                <c:pt idx="0">
                  <c:v>73</c:v>
                </c:pt>
                <c:pt idx="1">
                  <c:v>73.0001</c:v>
                </c:pt>
              </c:numCache>
            </c:numRef>
          </c:xVal>
          <c:yVal>
            <c:numRef>
              <c:f>formulas!$C$74:$D$74</c:f>
              <c:numCache>
                <c:ptCount val="2"/>
                <c:pt idx="0">
                  <c:v>0</c:v>
                </c:pt>
                <c:pt idx="1">
                  <c:v>3.322306243909925E-10</c:v>
                </c:pt>
              </c:numCache>
            </c:numRef>
          </c:yVal>
          <c:smooth val="0"/>
        </c:ser>
        <c:ser>
          <c:idx val="73"/>
          <c:order val="7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formulas!$A$75:$B$75</c:f>
              <c:numCache>
                <c:ptCount val="2"/>
                <c:pt idx="0">
                  <c:v>74</c:v>
                </c:pt>
                <c:pt idx="1">
                  <c:v>74.0001</c:v>
                </c:pt>
              </c:numCache>
            </c:numRef>
          </c:xVal>
          <c:yVal>
            <c:numRef>
              <c:f>formulas!$C$75:$D$75</c:f>
              <c:numCache>
                <c:ptCount val="2"/>
                <c:pt idx="0">
                  <c:v>0</c:v>
                </c:pt>
                <c:pt idx="1">
                  <c:v>4.7140831839262535E-11</c:v>
                </c:pt>
              </c:numCache>
            </c:numRef>
          </c:yVal>
          <c:smooth val="0"/>
        </c:ser>
        <c:ser>
          <c:idx val="74"/>
          <c:order val="7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formulas!$A$76:$B$76</c:f>
              <c:numCache>
                <c:ptCount val="2"/>
                <c:pt idx="0">
                  <c:v>75</c:v>
                </c:pt>
                <c:pt idx="1">
                  <c:v>75.0001</c:v>
                </c:pt>
              </c:numCache>
            </c:numRef>
          </c:xVal>
          <c:yVal>
            <c:numRef>
              <c:f>formulas!$C$76:$D$76</c:f>
              <c:numCache>
                <c:ptCount val="2"/>
                <c:pt idx="0">
                  <c:v>0</c:v>
                </c:pt>
                <c:pt idx="1">
                  <c:v>5.656899820711516E-12</c:v>
                </c:pt>
              </c:numCache>
            </c:numRef>
          </c:yVal>
          <c:smooth val="0"/>
        </c:ser>
        <c:ser>
          <c:idx val="75"/>
          <c:order val="7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formulas!$A$77:$B$77</c:f>
              <c:numCache>
                <c:ptCount val="2"/>
                <c:pt idx="0">
                  <c:v>76</c:v>
                </c:pt>
                <c:pt idx="1">
                  <c:v>76.0001</c:v>
                </c:pt>
              </c:numCache>
            </c:numRef>
          </c:xVal>
          <c:yVal>
            <c:numRef>
              <c:f>formulas!$C$77:$D$77</c:f>
              <c:numCache>
                <c:ptCount val="2"/>
                <c:pt idx="0">
                  <c:v>0</c:v>
                </c:pt>
                <c:pt idx="1">
                  <c:v>5.582466928333742E-13</c:v>
                </c:pt>
              </c:numCache>
            </c:numRef>
          </c:yVal>
          <c:smooth val="0"/>
        </c:ser>
        <c:ser>
          <c:idx val="76"/>
          <c:order val="7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formulas!$A$78:$B$78</c:f>
              <c:numCache>
                <c:ptCount val="2"/>
                <c:pt idx="0">
                  <c:v>77</c:v>
                </c:pt>
                <c:pt idx="1">
                  <c:v>77.0001</c:v>
                </c:pt>
              </c:numCache>
            </c:numRef>
          </c:xVal>
          <c:yVal>
            <c:numRef>
              <c:f>formulas!$C$78:$D$78</c:f>
              <c:numCache>
                <c:ptCount val="2"/>
                <c:pt idx="0">
                  <c:v>0</c:v>
                </c:pt>
                <c:pt idx="1">
                  <c:v>4.349974229870425E-14</c:v>
                </c:pt>
              </c:numCache>
            </c:numRef>
          </c:yVal>
          <c:smooth val="0"/>
        </c:ser>
        <c:ser>
          <c:idx val="77"/>
          <c:order val="7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formulas!$A$79:$B$79</c:f>
              <c:numCache>
                <c:ptCount val="2"/>
                <c:pt idx="0">
                  <c:v>78</c:v>
                </c:pt>
                <c:pt idx="1">
                  <c:v>78.0001</c:v>
                </c:pt>
              </c:numCache>
            </c:numRef>
          </c:xVal>
          <c:yVal>
            <c:numRef>
              <c:f>formulas!$C$79:$D$79</c:f>
              <c:numCache>
                <c:ptCount val="2"/>
                <c:pt idx="0">
                  <c:v>0</c:v>
                </c:pt>
                <c:pt idx="1">
                  <c:v>2.5096005172329425E-15</c:v>
                </c:pt>
              </c:numCache>
            </c:numRef>
          </c:yVal>
          <c:smooth val="0"/>
        </c:ser>
        <c:ser>
          <c:idx val="78"/>
          <c:order val="7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formulas!$A$80:$B$80</c:f>
              <c:numCache>
                <c:ptCount val="2"/>
                <c:pt idx="0">
                  <c:v>79</c:v>
                </c:pt>
                <c:pt idx="1">
                  <c:v>79.0001</c:v>
                </c:pt>
              </c:numCache>
            </c:numRef>
          </c:xVal>
          <c:yVal>
            <c:numRef>
              <c:f>formulas!$C$80:$D$80</c:f>
              <c:numCache>
                <c:ptCount val="2"/>
                <c:pt idx="0">
                  <c:v>0</c:v>
                </c:pt>
                <c:pt idx="1">
                  <c:v>9.530128546454228E-17</c:v>
                </c:pt>
              </c:numCache>
            </c:numRef>
          </c:yVal>
          <c:smooth val="0"/>
        </c:ser>
        <c:ser>
          <c:idx val="79"/>
          <c:order val="7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formulas!$A$81:$B$81</c:f>
              <c:numCache>
                <c:ptCount val="2"/>
                <c:pt idx="0">
                  <c:v>80</c:v>
                </c:pt>
                <c:pt idx="1">
                  <c:v>80.0001</c:v>
                </c:pt>
              </c:numCache>
            </c:numRef>
          </c:xVal>
          <c:yVal>
            <c:numRef>
              <c:f>formulas!$C$81:$D$81</c:f>
              <c:numCache>
                <c:ptCount val="2"/>
                <c:pt idx="0">
                  <c:v>0</c:v>
                </c:pt>
                <c:pt idx="1">
                  <c:v>1.7868991024601712E-18</c:v>
                </c:pt>
              </c:numCache>
            </c:numRef>
          </c:yVal>
          <c:smooth val="0"/>
        </c:ser>
        <c:ser>
          <c:idx val="80"/>
          <c:order val="8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formulas!$A$82:$B$82</c:f>
              <c:numCache>
                <c:ptCount val="2"/>
                <c:pt idx="0">
                  <c:v>81</c:v>
                </c:pt>
                <c:pt idx="1">
                  <c:v>81.0001</c:v>
                </c:pt>
              </c:numCache>
            </c:numRef>
          </c:xVal>
          <c:yVal>
            <c:numRef>
              <c:f>formulas!$C$82:$D$82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1"/>
          <c:order val="8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formulas!$A$83:$B$83</c:f>
              <c:numCache>
                <c:ptCount val="2"/>
                <c:pt idx="0">
                  <c:v>82</c:v>
                </c:pt>
                <c:pt idx="1">
                  <c:v>82.0001</c:v>
                </c:pt>
              </c:numCache>
            </c:numRef>
          </c:xVal>
          <c:yVal>
            <c:numRef>
              <c:f>formulas!$C$83:$D$83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2"/>
          <c:order val="8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formulas!$A$84:$B$84</c:f>
              <c:numCache>
                <c:ptCount val="2"/>
                <c:pt idx="0">
                  <c:v>83</c:v>
                </c:pt>
                <c:pt idx="1">
                  <c:v>83.0001</c:v>
                </c:pt>
              </c:numCache>
            </c:numRef>
          </c:xVal>
          <c:yVal>
            <c:numRef>
              <c:f>formulas!$C$84:$D$84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3"/>
          <c:order val="8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formulas!$A$85:$B$85</c:f>
              <c:numCache>
                <c:ptCount val="2"/>
                <c:pt idx="0">
                  <c:v>84</c:v>
                </c:pt>
                <c:pt idx="1">
                  <c:v>84.0001</c:v>
                </c:pt>
              </c:numCache>
            </c:numRef>
          </c:xVal>
          <c:yVal>
            <c:numRef>
              <c:f>formulas!$C$85:$D$85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4"/>
          <c:order val="8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formulas!$A$86:$B$86</c:f>
              <c:numCache>
                <c:ptCount val="2"/>
                <c:pt idx="0">
                  <c:v>85</c:v>
                </c:pt>
                <c:pt idx="1">
                  <c:v>85.0001</c:v>
                </c:pt>
              </c:numCache>
            </c:numRef>
          </c:xVal>
          <c:yVal>
            <c:numRef>
              <c:f>formulas!$C$86:$D$86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5"/>
          <c:order val="8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formulas!$A$87:$B$87</c:f>
              <c:numCache>
                <c:ptCount val="2"/>
                <c:pt idx="0">
                  <c:v>86</c:v>
                </c:pt>
                <c:pt idx="1">
                  <c:v>86.0001</c:v>
                </c:pt>
              </c:numCache>
            </c:numRef>
          </c:xVal>
          <c:yVal>
            <c:numRef>
              <c:f>formulas!$C$87:$D$87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6"/>
          <c:order val="8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formulas!$A$88:$B$88</c:f>
              <c:numCache>
                <c:ptCount val="2"/>
                <c:pt idx="0">
                  <c:v>87</c:v>
                </c:pt>
                <c:pt idx="1">
                  <c:v>87.0001</c:v>
                </c:pt>
              </c:numCache>
            </c:numRef>
          </c:xVal>
          <c:yVal>
            <c:numRef>
              <c:f>formulas!$C$88:$D$88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7"/>
          <c:order val="8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formulas!$A$89:$B$89</c:f>
              <c:numCache>
                <c:ptCount val="2"/>
                <c:pt idx="0">
                  <c:v>88</c:v>
                </c:pt>
                <c:pt idx="1">
                  <c:v>88.0001</c:v>
                </c:pt>
              </c:numCache>
            </c:numRef>
          </c:xVal>
          <c:yVal>
            <c:numRef>
              <c:f>formulas!$C$89:$D$89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8"/>
          <c:order val="8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formulas!$A$90:$B$90</c:f>
              <c:numCache>
                <c:ptCount val="2"/>
                <c:pt idx="0">
                  <c:v>89</c:v>
                </c:pt>
                <c:pt idx="1">
                  <c:v>89.0001</c:v>
                </c:pt>
              </c:numCache>
            </c:numRef>
          </c:xVal>
          <c:yVal>
            <c:numRef>
              <c:f>formulas!$C$90:$D$90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9"/>
          <c:order val="8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formulas!$A$91:$B$91</c:f>
              <c:numCache>
                <c:ptCount val="2"/>
                <c:pt idx="0">
                  <c:v>90</c:v>
                </c:pt>
                <c:pt idx="1">
                  <c:v>90.0001</c:v>
                </c:pt>
              </c:numCache>
            </c:numRef>
          </c:xVal>
          <c:yVal>
            <c:numRef>
              <c:f>formulas!$C$91:$D$91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0"/>
          <c:order val="9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formulas!$A$92:$B$92</c:f>
              <c:numCache>
                <c:ptCount val="2"/>
                <c:pt idx="0">
                  <c:v>91</c:v>
                </c:pt>
                <c:pt idx="1">
                  <c:v>91.0001</c:v>
                </c:pt>
              </c:numCache>
            </c:numRef>
          </c:xVal>
          <c:yVal>
            <c:numRef>
              <c:f>formulas!$C$92:$D$92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1"/>
          <c:order val="9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formulas!$A$93:$B$93</c:f>
              <c:numCache>
                <c:ptCount val="2"/>
                <c:pt idx="0">
                  <c:v>92</c:v>
                </c:pt>
                <c:pt idx="1">
                  <c:v>92.0001</c:v>
                </c:pt>
              </c:numCache>
            </c:numRef>
          </c:xVal>
          <c:yVal>
            <c:numRef>
              <c:f>formulas!$C$93:$D$93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2"/>
          <c:order val="9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formulas!$A$94:$B$94</c:f>
              <c:numCache>
                <c:ptCount val="2"/>
                <c:pt idx="0">
                  <c:v>93</c:v>
                </c:pt>
                <c:pt idx="1">
                  <c:v>93.0001</c:v>
                </c:pt>
              </c:numCache>
            </c:numRef>
          </c:xVal>
          <c:yVal>
            <c:numRef>
              <c:f>formulas!$C$94:$D$94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3"/>
          <c:order val="9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formulas!$A$95:$B$95</c:f>
              <c:numCache>
                <c:ptCount val="2"/>
                <c:pt idx="0">
                  <c:v>94</c:v>
                </c:pt>
                <c:pt idx="1">
                  <c:v>94.0001</c:v>
                </c:pt>
              </c:numCache>
            </c:numRef>
          </c:xVal>
          <c:yVal>
            <c:numRef>
              <c:f>formulas!$C$95:$D$95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4"/>
          <c:order val="9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formulas!$A$96:$B$96</c:f>
              <c:numCache>
                <c:ptCount val="2"/>
                <c:pt idx="0">
                  <c:v>95</c:v>
                </c:pt>
                <c:pt idx="1">
                  <c:v>95.0001</c:v>
                </c:pt>
              </c:numCache>
            </c:numRef>
          </c:xVal>
          <c:yVal>
            <c:numRef>
              <c:f>formulas!$C$96:$D$96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5"/>
          <c:order val="9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formulas!$A$97:$B$97</c:f>
              <c:numCache>
                <c:ptCount val="2"/>
                <c:pt idx="0">
                  <c:v>96</c:v>
                </c:pt>
                <c:pt idx="1">
                  <c:v>96.0001</c:v>
                </c:pt>
              </c:numCache>
            </c:numRef>
          </c:xVal>
          <c:yVal>
            <c:numRef>
              <c:f>formulas!$C$97:$D$97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6"/>
          <c:order val="9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formulas!$A$98:$B$98</c:f>
              <c:numCache>
                <c:ptCount val="2"/>
                <c:pt idx="0">
                  <c:v>97</c:v>
                </c:pt>
                <c:pt idx="1">
                  <c:v>97.0001</c:v>
                </c:pt>
              </c:numCache>
            </c:numRef>
          </c:xVal>
          <c:yVal>
            <c:numRef>
              <c:f>formulas!$C$98:$D$98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7"/>
          <c:order val="9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formulas!$A$99:$B$99</c:f>
              <c:numCache>
                <c:ptCount val="2"/>
                <c:pt idx="0">
                  <c:v>98</c:v>
                </c:pt>
                <c:pt idx="1">
                  <c:v>98.0001</c:v>
                </c:pt>
              </c:numCache>
            </c:numRef>
          </c:xVal>
          <c:yVal>
            <c:numRef>
              <c:f>formulas!$C$99:$D$99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8"/>
          <c:order val="9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formulas!$A$100:$B$100</c:f>
              <c:numCache>
                <c:ptCount val="2"/>
                <c:pt idx="0">
                  <c:v>99</c:v>
                </c:pt>
                <c:pt idx="1">
                  <c:v>99.0001</c:v>
                </c:pt>
              </c:numCache>
            </c:numRef>
          </c:xVal>
          <c:yVal>
            <c:numRef>
              <c:f>formulas!$C$100:$D$100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9"/>
          <c:order val="9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formulas!$A$101:$B$101</c:f>
              <c:numCache>
                <c:ptCount val="2"/>
                <c:pt idx="0">
                  <c:v>100</c:v>
                </c:pt>
                <c:pt idx="1">
                  <c:v>100.0001</c:v>
                </c:pt>
              </c:numCache>
            </c:numRef>
          </c:xVal>
          <c:yVal>
            <c:numRef>
              <c:f>formulas!$C$101:$D$101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0"/>
          <c:order val="10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formulas!$A$1:$B$1</c:f>
              <c:numCache>
                <c:ptCount val="2"/>
                <c:pt idx="0">
                  <c:v>0</c:v>
                </c:pt>
                <c:pt idx="1">
                  <c:v>0.0001</c:v>
                </c:pt>
              </c:numCache>
            </c:numRef>
          </c:xVal>
          <c:yVal>
            <c:numRef>
              <c:f>formulas!$C$1:$D$1</c:f>
              <c:numCache>
                <c:ptCount val="2"/>
                <c:pt idx="0">
                  <c:v>0</c:v>
                </c:pt>
                <c:pt idx="1">
                  <c:v>1.4615016373309187E-32</c:v>
                </c:pt>
              </c:numCache>
            </c:numRef>
          </c:yVal>
          <c:smooth val="0"/>
        </c:ser>
        <c:axId val="33472033"/>
        <c:axId val="32812842"/>
      </c:scatterChart>
      <c:valAx>
        <c:axId val="33472033"/>
        <c:scaling>
          <c:orientation val="minMax"/>
          <c:max val="100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812842"/>
        <c:crosses val="autoZero"/>
        <c:crossBetween val="midCat"/>
        <c:dispUnits/>
        <c:majorUnit val="5"/>
      </c:valAx>
      <c:valAx>
        <c:axId val="32812842"/>
        <c:scaling>
          <c:orientation val="minMax"/>
          <c:max val="0.15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472033"/>
        <c:crossesAt val="-5"/>
        <c:crossBetween val="midCat"/>
        <c:dispUnits/>
        <c:majorUnit val="0.05"/>
      </c:valAx>
      <c:spPr>
        <a:noFill/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025"/>
          <c:w val="0.96375"/>
          <c:h val="0.9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formulas!$A$2:$B$2</c:f>
              <c:numCache>
                <c:ptCount val="2"/>
                <c:pt idx="0">
                  <c:v>1</c:v>
                </c:pt>
                <c:pt idx="1">
                  <c:v>1.0001</c:v>
                </c:pt>
              </c:numCache>
            </c:numRef>
          </c:xVal>
          <c:yVal>
            <c:numRef>
              <c:f>formulas!$C$2:$D$2</c:f>
              <c:numCache>
                <c:ptCount val="2"/>
                <c:pt idx="0">
                  <c:v>0</c:v>
                </c:pt>
                <c:pt idx="1">
                  <c:v>1.753801964797104E-30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formulas!$A$3:$B$3</c:f>
              <c:numCache>
                <c:ptCount val="2"/>
                <c:pt idx="0">
                  <c:v>2</c:v>
                </c:pt>
                <c:pt idx="1">
                  <c:v>2.0001</c:v>
                </c:pt>
              </c:numCache>
            </c:numRef>
          </c:xVal>
          <c:yVal>
            <c:numRef>
              <c:f>formulas!$C$3:$D$3</c:f>
              <c:numCache>
                <c:ptCount val="2"/>
                <c:pt idx="0">
                  <c:v>0</c:v>
                </c:pt>
                <c:pt idx="1">
                  <c:v>1.0391276641422705E-28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formulas!$A$4:$B$4</c:f>
              <c:numCache>
                <c:ptCount val="2"/>
                <c:pt idx="0">
                  <c:v>3</c:v>
                </c:pt>
                <c:pt idx="1">
                  <c:v>3.0001</c:v>
                </c:pt>
              </c:numCache>
            </c:numRef>
          </c:xVal>
          <c:yVal>
            <c:numRef>
              <c:f>formulas!$C$4:$D$4</c:f>
              <c:numCache>
                <c:ptCount val="2"/>
                <c:pt idx="0">
                  <c:v>0</c:v>
                </c:pt>
                <c:pt idx="1">
                  <c:v>4.052597890154858E-27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formulas!$A$5:$B$5</c:f>
              <c:numCache>
                <c:ptCount val="2"/>
                <c:pt idx="0">
                  <c:v>4</c:v>
                </c:pt>
                <c:pt idx="1">
                  <c:v>4.0001</c:v>
                </c:pt>
              </c:numCache>
            </c:numRef>
          </c:xVal>
          <c:yVal>
            <c:numRef>
              <c:f>formulas!$C$5:$D$5</c:f>
              <c:numCache>
                <c:ptCount val="2"/>
                <c:pt idx="0">
                  <c:v>0</c:v>
                </c:pt>
                <c:pt idx="1">
                  <c:v>1.1701876407822164E-25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formulas!$A$6:$B$6</c:f>
              <c:numCache>
                <c:ptCount val="2"/>
                <c:pt idx="0">
                  <c:v>5</c:v>
                </c:pt>
                <c:pt idx="1">
                  <c:v>5.0001</c:v>
                </c:pt>
              </c:numCache>
            </c:numRef>
          </c:xVal>
          <c:yVal>
            <c:numRef>
              <c:f>formulas!$C$6:$D$6</c:f>
              <c:numCache>
                <c:ptCount val="2"/>
                <c:pt idx="0">
                  <c:v>0</c:v>
                </c:pt>
                <c:pt idx="1">
                  <c:v>2.668027820983456E-24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formulas!$A$7:$B$7</c:f>
              <c:numCache>
                <c:ptCount val="2"/>
                <c:pt idx="0">
                  <c:v>6</c:v>
                </c:pt>
                <c:pt idx="1">
                  <c:v>6.0001</c:v>
                </c:pt>
              </c:numCache>
            </c:numRef>
          </c:xVal>
          <c:yVal>
            <c:numRef>
              <c:f>formulas!$C$7:$D$7</c:f>
              <c:numCache>
                <c:ptCount val="2"/>
                <c:pt idx="0">
                  <c:v>0</c:v>
                </c:pt>
                <c:pt idx="1">
                  <c:v>5.002552164343984E-23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formulas!$A$8:$B$8</c:f>
              <c:numCache>
                <c:ptCount val="2"/>
                <c:pt idx="0">
                  <c:v>7</c:v>
                </c:pt>
                <c:pt idx="1">
                  <c:v>7.0001</c:v>
                </c:pt>
              </c:numCache>
            </c:numRef>
          </c:xVal>
          <c:yVal>
            <c:numRef>
              <c:f>formulas!$C$8:$D$8</c:f>
              <c:numCache>
                <c:ptCount val="2"/>
                <c:pt idx="0">
                  <c:v>0</c:v>
                </c:pt>
                <c:pt idx="1">
                  <c:v>7.932618432031179E-22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formulas!$A$9:$B$9</c:f>
              <c:numCache>
                <c:ptCount val="2"/>
                <c:pt idx="0">
                  <c:v>8</c:v>
                </c:pt>
                <c:pt idx="1">
                  <c:v>8.0001</c:v>
                </c:pt>
              </c:numCache>
            </c:numRef>
          </c:xVal>
          <c:yVal>
            <c:numRef>
              <c:f>formulas!$C$9:$D$9</c:f>
              <c:numCache>
                <c:ptCount val="2"/>
                <c:pt idx="0">
                  <c:v>0</c:v>
                </c:pt>
                <c:pt idx="1">
                  <c:v>1.0857771478842688E-20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formulas!$A$10:$B$10</c:f>
              <c:numCache>
                <c:ptCount val="2"/>
                <c:pt idx="0">
                  <c:v>9</c:v>
                </c:pt>
                <c:pt idx="1">
                  <c:v>9.0001</c:v>
                </c:pt>
              </c:numCache>
            </c:numRef>
          </c:xVal>
          <c:yVal>
            <c:numRef>
              <c:f>formulas!$C$10:$D$10</c:f>
              <c:numCache>
                <c:ptCount val="2"/>
                <c:pt idx="0">
                  <c:v>0</c:v>
                </c:pt>
                <c:pt idx="1">
                  <c:v>1.3029325774611245E-19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formulas!$A$11:$B$11</c:f>
              <c:numCache>
                <c:ptCount val="2"/>
                <c:pt idx="0">
                  <c:v>10</c:v>
                </c:pt>
                <c:pt idx="1">
                  <c:v>10.0001</c:v>
                </c:pt>
              </c:numCache>
            </c:numRef>
          </c:xVal>
          <c:yVal>
            <c:numRef>
              <c:f>formulas!$C$11:$D$11</c:f>
              <c:numCache>
                <c:ptCount val="2"/>
                <c:pt idx="0">
                  <c:v>0</c:v>
                </c:pt>
                <c:pt idx="1">
                  <c:v>1.3876231949960987E-18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formulas!$A$12:$B$12</c:f>
              <c:numCache>
                <c:ptCount val="2"/>
                <c:pt idx="0">
                  <c:v>11</c:v>
                </c:pt>
                <c:pt idx="1">
                  <c:v>11.0001</c:v>
                </c:pt>
              </c:numCache>
            </c:numRef>
          </c:xVal>
          <c:yVal>
            <c:numRef>
              <c:f>formulas!$C$12:$D$12</c:f>
              <c:numCache>
                <c:ptCount val="2"/>
                <c:pt idx="0">
                  <c:v>0</c:v>
                </c:pt>
                <c:pt idx="1">
                  <c:v>1.3245494134053667E-17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formulas!$A$13:$B$13</c:f>
              <c:numCache>
                <c:ptCount val="2"/>
                <c:pt idx="0">
                  <c:v>12</c:v>
                </c:pt>
                <c:pt idx="1">
                  <c:v>12.0001</c:v>
                </c:pt>
              </c:numCache>
            </c:numRef>
          </c:xVal>
          <c:yVal>
            <c:numRef>
              <c:f>formulas!$C$13:$D$13</c:f>
              <c:numCache>
                <c:ptCount val="2"/>
                <c:pt idx="0">
                  <c:v>0</c:v>
                </c:pt>
                <c:pt idx="1">
                  <c:v>1.1424238690621308E-16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formulas!$A$14:$B$14</c:f>
              <c:numCache>
                <c:ptCount val="2"/>
                <c:pt idx="0">
                  <c:v>13</c:v>
                </c:pt>
                <c:pt idx="1">
                  <c:v>13.0001</c:v>
                </c:pt>
              </c:numCache>
            </c:numRef>
          </c:xVal>
          <c:yVal>
            <c:numRef>
              <c:f>formulas!$C$14:$D$14</c:f>
              <c:numCache>
                <c:ptCount val="2"/>
                <c:pt idx="0">
                  <c:v>0</c:v>
                </c:pt>
                <c:pt idx="1">
                  <c:v>8.96363343417974E-16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formulas!$A$15:$B$15</c:f>
              <c:numCache>
                <c:ptCount val="2"/>
                <c:pt idx="0">
                  <c:v>14</c:v>
                </c:pt>
                <c:pt idx="1">
                  <c:v>14.0001</c:v>
                </c:pt>
              </c:numCache>
            </c:numRef>
          </c:xVal>
          <c:yVal>
            <c:numRef>
              <c:f>formulas!$C$15:$D$15</c:f>
              <c:numCache>
                <c:ptCount val="2"/>
                <c:pt idx="0">
                  <c:v>0</c:v>
                </c:pt>
                <c:pt idx="1">
                  <c:v>6.43460828667903E-15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formulas!$A$16:$B$16</c:f>
              <c:numCache>
                <c:ptCount val="2"/>
                <c:pt idx="0">
                  <c:v>15</c:v>
                </c:pt>
                <c:pt idx="1">
                  <c:v>15.0001</c:v>
                </c:pt>
              </c:numCache>
            </c:numRef>
          </c:xVal>
          <c:yVal>
            <c:numRef>
              <c:f>formulas!$C$16:$D$16</c:f>
              <c:numCache>
                <c:ptCount val="2"/>
                <c:pt idx="0">
                  <c:v>0</c:v>
                </c:pt>
                <c:pt idx="1">
                  <c:v>4.2468414692081634E-14</c:v>
                </c:pt>
              </c:numCache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formulas!$A$17:$B$17</c:f>
              <c:numCache>
                <c:ptCount val="2"/>
                <c:pt idx="0">
                  <c:v>16</c:v>
                </c:pt>
                <c:pt idx="1">
                  <c:v>16.0001</c:v>
                </c:pt>
              </c:numCache>
            </c:numRef>
          </c:xVal>
          <c:yVal>
            <c:numRef>
              <c:f>formulas!$C$17:$D$17</c:f>
              <c:numCache>
                <c:ptCount val="2"/>
                <c:pt idx="0">
                  <c:v>0</c:v>
                </c:pt>
                <c:pt idx="1">
                  <c:v>2.587919020298728E-13</c:v>
                </c:pt>
              </c:numCache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formulas!$A$18:$B$18</c:f>
              <c:numCache>
                <c:ptCount val="2"/>
                <c:pt idx="0">
                  <c:v>17</c:v>
                </c:pt>
                <c:pt idx="1">
                  <c:v>17.0001</c:v>
                </c:pt>
              </c:numCache>
            </c:numRef>
          </c:xVal>
          <c:yVal>
            <c:numRef>
              <c:f>formulas!$C$18:$D$18</c:f>
              <c:numCache>
                <c:ptCount val="2"/>
                <c:pt idx="0">
                  <c:v>0</c:v>
                </c:pt>
                <c:pt idx="1">
                  <c:v>1.4614130938157543E-12</c:v>
                </c:pt>
              </c:numCache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formulas!$A$19:$B$19</c:f>
              <c:numCache>
                <c:ptCount val="2"/>
                <c:pt idx="0">
                  <c:v>18</c:v>
                </c:pt>
                <c:pt idx="1">
                  <c:v>18.0001</c:v>
                </c:pt>
              </c:numCache>
            </c:numRef>
          </c:xVal>
          <c:yVal>
            <c:numRef>
              <c:f>formulas!$C$19:$D$19</c:f>
              <c:numCache>
                <c:ptCount val="2"/>
                <c:pt idx="0">
                  <c:v>0</c:v>
                </c:pt>
                <c:pt idx="1">
                  <c:v>7.672418742532714E-12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formulas!$A$20:$B$20</c:f>
              <c:numCache>
                <c:ptCount val="2"/>
                <c:pt idx="0">
                  <c:v>19</c:v>
                </c:pt>
                <c:pt idx="1">
                  <c:v>19.0001</c:v>
                </c:pt>
              </c:numCache>
            </c:numRef>
          </c:xVal>
          <c:yVal>
            <c:numRef>
              <c:f>formulas!$C$20:$D$20</c:f>
              <c:numCache>
                <c:ptCount val="2"/>
                <c:pt idx="0">
                  <c:v>0</c:v>
                </c:pt>
                <c:pt idx="1">
                  <c:v>3.7554470687133866E-11</c:v>
                </c:pt>
              </c:numCache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formulas!$A$21:$B$21</c:f>
              <c:numCache>
                <c:ptCount val="2"/>
                <c:pt idx="0">
                  <c:v>20</c:v>
                </c:pt>
                <c:pt idx="1">
                  <c:v>20.0001</c:v>
                </c:pt>
              </c:numCache>
            </c:numRef>
          </c:xVal>
          <c:yVal>
            <c:numRef>
              <c:f>formulas!$C$21:$D$21</c:f>
              <c:numCache>
                <c:ptCount val="2"/>
                <c:pt idx="0">
                  <c:v>0</c:v>
                </c:pt>
                <c:pt idx="1">
                  <c:v>1.7181170339363644E-10</c:v>
                </c:pt>
              </c:numCache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formulas!$A$22:$B$22</c:f>
              <c:numCache>
                <c:ptCount val="2"/>
                <c:pt idx="0">
                  <c:v>21</c:v>
                </c:pt>
                <c:pt idx="1">
                  <c:v>21.0001</c:v>
                </c:pt>
              </c:numCache>
            </c:numRef>
          </c:xVal>
          <c:yVal>
            <c:numRef>
              <c:f>formulas!$C$22:$D$22</c:f>
              <c:numCache>
                <c:ptCount val="2"/>
                <c:pt idx="0">
                  <c:v>0</c:v>
                </c:pt>
                <c:pt idx="1">
                  <c:v>7.363358716870124E-10</c:v>
                </c:pt>
              </c:numCache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formulas!$A$23:$B$23</c:f>
              <c:numCache>
                <c:ptCount val="2"/>
                <c:pt idx="0">
                  <c:v>22</c:v>
                </c:pt>
                <c:pt idx="1">
                  <c:v>22.0001</c:v>
                </c:pt>
              </c:numCache>
            </c:numRef>
          </c:xVal>
          <c:yVal>
            <c:numRef>
              <c:f>formulas!$C$23:$D$23</c:f>
              <c:numCache>
                <c:ptCount val="2"/>
                <c:pt idx="0">
                  <c:v>0</c:v>
                </c:pt>
                <c:pt idx="1">
                  <c:v>2.9620783929227573E-09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formulas!$A$24:$B$24</c:f>
              <c:numCache>
                <c:ptCount val="2"/>
                <c:pt idx="0">
                  <c:v>23</c:v>
                </c:pt>
                <c:pt idx="1">
                  <c:v>23.0001</c:v>
                </c:pt>
              </c:numCache>
            </c:numRef>
          </c:xVal>
          <c:yVal>
            <c:numRef>
              <c:f>formulas!$C$24:$D$24</c:f>
              <c:numCache>
                <c:ptCount val="2"/>
                <c:pt idx="0">
                  <c:v>0</c:v>
                </c:pt>
                <c:pt idx="1">
                  <c:v>1.1204383486273057E-08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formulas!$A$25:$B$25</c:f>
              <c:numCache>
                <c:ptCount val="2"/>
                <c:pt idx="0">
                  <c:v>24</c:v>
                </c:pt>
                <c:pt idx="1">
                  <c:v>24.0001</c:v>
                </c:pt>
              </c:numCache>
            </c:numRef>
          </c:xVal>
          <c:yVal>
            <c:numRef>
              <c:f>formulas!$C$25:$D$25</c:f>
              <c:numCache>
                <c:ptCount val="2"/>
                <c:pt idx="0">
                  <c:v>0</c:v>
                </c:pt>
                <c:pt idx="1">
                  <c:v>3.99156161698478E-08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formulas!$A$26:$B$26</c:f>
              <c:numCache>
                <c:ptCount val="2"/>
                <c:pt idx="0">
                  <c:v>25</c:v>
                </c:pt>
                <c:pt idx="1">
                  <c:v>25.0001</c:v>
                </c:pt>
              </c:numCache>
            </c:numRef>
          </c:xVal>
          <c:yVal>
            <c:numRef>
              <c:f>formulas!$C$26:$D$26</c:f>
              <c:numCache>
                <c:ptCount val="2"/>
                <c:pt idx="0">
                  <c:v>0</c:v>
                </c:pt>
                <c:pt idx="1">
                  <c:v>1.3411647033068885E-07</c:v>
                </c:pt>
              </c:numCache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formulas!$A$27:$B$27</c:f>
              <c:numCache>
                <c:ptCount val="2"/>
                <c:pt idx="0">
                  <c:v>26</c:v>
                </c:pt>
                <c:pt idx="1">
                  <c:v>26.0001</c:v>
                </c:pt>
              </c:numCache>
            </c:numRef>
          </c:xVal>
          <c:yVal>
            <c:numRef>
              <c:f>formulas!$C$27:$D$27</c:f>
              <c:numCache>
                <c:ptCount val="2"/>
                <c:pt idx="0">
                  <c:v>0</c:v>
                </c:pt>
                <c:pt idx="1">
                  <c:v>4.2556187701083994E-07</c:v>
                </c:pt>
              </c:numCache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formulas!$A$28:$B$28</c:f>
              <c:numCache>
                <c:ptCount val="2"/>
                <c:pt idx="0">
                  <c:v>27</c:v>
                </c:pt>
                <c:pt idx="1">
                  <c:v>27.0001</c:v>
                </c:pt>
              </c:numCache>
            </c:numRef>
          </c:xVal>
          <c:yVal>
            <c:numRef>
              <c:f>formulas!$C$28:$D$28</c:f>
              <c:numCache>
                <c:ptCount val="2"/>
                <c:pt idx="0">
                  <c:v>0</c:v>
                </c:pt>
                <c:pt idx="1">
                  <c:v>1.2766856310325115E-06</c:v>
                </c:pt>
              </c:numCache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formulas!$A$29:$B$29</c:f>
              <c:numCache>
                <c:ptCount val="2"/>
                <c:pt idx="0">
                  <c:v>28</c:v>
                </c:pt>
                <c:pt idx="1">
                  <c:v>28.0001</c:v>
                </c:pt>
              </c:numCache>
            </c:numRef>
          </c:xVal>
          <c:yVal>
            <c:numRef>
              <c:f>formulas!$C$29:$D$29</c:f>
              <c:numCache>
                <c:ptCount val="2"/>
                <c:pt idx="0">
                  <c:v>0</c:v>
                </c:pt>
                <c:pt idx="1">
                  <c:v>3.6248752738244534E-06</c:v>
                </c:pt>
              </c:numCache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formulas!$A$30:$B$30</c:f>
              <c:numCache>
                <c:ptCount val="2"/>
                <c:pt idx="0">
                  <c:v>29</c:v>
                </c:pt>
                <c:pt idx="1">
                  <c:v>29.0001</c:v>
                </c:pt>
              </c:numCache>
            </c:numRef>
          </c:xVal>
          <c:yVal>
            <c:numRef>
              <c:f>formulas!$C$30:$D$30</c:f>
              <c:numCache>
                <c:ptCount val="2"/>
                <c:pt idx="0">
                  <c:v>0</c:v>
                </c:pt>
                <c:pt idx="1">
                  <c:v>9.74966452959681E-06</c:v>
                </c:pt>
              </c:numCache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formulas!$A$31:$B$31</c:f>
              <c:numCache>
                <c:ptCount val="2"/>
                <c:pt idx="0">
                  <c:v>30</c:v>
                </c:pt>
                <c:pt idx="1">
                  <c:v>30.0001</c:v>
                </c:pt>
              </c:numCache>
            </c:numRef>
          </c:xVal>
          <c:yVal>
            <c:numRef>
              <c:f>formulas!$C$31:$D$31</c:f>
              <c:numCache>
                <c:ptCount val="2"/>
                <c:pt idx="0">
                  <c:v>0</c:v>
                </c:pt>
                <c:pt idx="1">
                  <c:v>2.4861644550471886E-05</c:v>
                </c:pt>
              </c:numCache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formulas!$A$32:$B$32</c:f>
              <c:numCache>
                <c:ptCount val="2"/>
                <c:pt idx="0">
                  <c:v>31</c:v>
                </c:pt>
                <c:pt idx="1">
                  <c:v>31.0001</c:v>
                </c:pt>
              </c:numCache>
            </c:numRef>
          </c:xVal>
          <c:yVal>
            <c:numRef>
              <c:f>formulas!$C$32:$D$32</c:f>
              <c:numCache>
                <c:ptCount val="2"/>
                <c:pt idx="0">
                  <c:v>0</c:v>
                </c:pt>
                <c:pt idx="1">
                  <c:v>6.0149140041464315E-05</c:v>
                </c:pt>
              </c:numCache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formulas!$A$33:$B$33</c:f>
              <c:numCache>
                <c:ptCount val="2"/>
                <c:pt idx="0">
                  <c:v>32</c:v>
                </c:pt>
                <c:pt idx="1">
                  <c:v>32.0001</c:v>
                </c:pt>
              </c:numCache>
            </c:numRef>
          </c:xVal>
          <c:yVal>
            <c:numRef>
              <c:f>formulas!$C$33:$D$33</c:f>
              <c:numCache>
                <c:ptCount val="2"/>
                <c:pt idx="0">
                  <c:v>0</c:v>
                </c:pt>
                <c:pt idx="1">
                  <c:v>0.0001381550560327386</c:v>
                </c:pt>
              </c:numCache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formulas!$A$34:$B$34</c:f>
              <c:numCache>
                <c:ptCount val="2"/>
                <c:pt idx="0">
                  <c:v>33</c:v>
                </c:pt>
                <c:pt idx="1">
                  <c:v>33.0001</c:v>
                </c:pt>
              </c:numCache>
            </c:numRef>
          </c:xVal>
          <c:yVal>
            <c:numRef>
              <c:f>formulas!$C$34:$D$34</c:f>
              <c:numCache>
                <c:ptCount val="2"/>
                <c:pt idx="0">
                  <c:v>0</c:v>
                </c:pt>
                <c:pt idx="1">
                  <c:v>0.00030142921316233823</c:v>
                </c:pt>
              </c:numCache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formulas!$A$35:$B$35</c:f>
              <c:numCache>
                <c:ptCount val="2"/>
                <c:pt idx="0">
                  <c:v>34</c:v>
                </c:pt>
                <c:pt idx="1">
                  <c:v>34.0001</c:v>
                </c:pt>
              </c:numCache>
            </c:numRef>
          </c:xVal>
          <c:yVal>
            <c:numRef>
              <c:f>formulas!$C$35:$D$35</c:f>
              <c:numCache>
                <c:ptCount val="2"/>
                <c:pt idx="0">
                  <c:v>0</c:v>
                </c:pt>
                <c:pt idx="1">
                  <c:v>0.0006250223390571991</c:v>
                </c:pt>
              </c:numCache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formulas!$A$36:$B$36</c:f>
              <c:numCache>
                <c:ptCount val="2"/>
                <c:pt idx="0">
                  <c:v>35</c:v>
                </c:pt>
                <c:pt idx="1">
                  <c:v>35.0001</c:v>
                </c:pt>
              </c:numCache>
            </c:numRef>
          </c:xVal>
          <c:yVal>
            <c:numRef>
              <c:f>formulas!$C$36:$D$36</c:f>
              <c:numCache>
                <c:ptCount val="2"/>
                <c:pt idx="0">
                  <c:v>0</c:v>
                </c:pt>
                <c:pt idx="1">
                  <c:v>0.0012321868969984789</c:v>
                </c:pt>
              </c:numCache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formulas!$A$37:$B$37</c:f>
              <c:numCache>
                <c:ptCount val="2"/>
                <c:pt idx="0">
                  <c:v>36</c:v>
                </c:pt>
                <c:pt idx="1">
                  <c:v>36.0001</c:v>
                </c:pt>
              </c:numCache>
            </c:numRef>
          </c:xVal>
          <c:yVal>
            <c:numRef>
              <c:f>formulas!$C$37:$D$37</c:f>
              <c:numCache>
                <c:ptCount val="2"/>
                <c:pt idx="0">
                  <c:v>0</c:v>
                </c:pt>
                <c:pt idx="1">
                  <c:v>0.0023103504318721505</c:v>
                </c:pt>
              </c:numCache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formulas!$A$38:$B$38</c:f>
              <c:numCache>
                <c:ptCount val="2"/>
                <c:pt idx="0">
                  <c:v>37</c:v>
                </c:pt>
                <c:pt idx="1">
                  <c:v>37.0001</c:v>
                </c:pt>
              </c:numCache>
            </c:numRef>
          </c:xVal>
          <c:yVal>
            <c:numRef>
              <c:f>formulas!$C$38:$D$38</c:f>
              <c:numCache>
                <c:ptCount val="2"/>
                <c:pt idx="0">
                  <c:v>0</c:v>
                </c:pt>
                <c:pt idx="1">
                  <c:v>0.004121165635231405</c:v>
                </c:pt>
              </c:numCache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formulas!$A$39:$B$39</c:f>
              <c:numCache>
                <c:ptCount val="2"/>
                <c:pt idx="0">
                  <c:v>38</c:v>
                </c:pt>
                <c:pt idx="1">
                  <c:v>38.0001</c:v>
                </c:pt>
              </c:numCache>
            </c:numRef>
          </c:xVal>
          <c:yVal>
            <c:numRef>
              <c:f>formulas!$C$39:$D$39</c:f>
              <c:numCache>
                <c:ptCount val="2"/>
                <c:pt idx="0">
                  <c:v>0</c:v>
                </c:pt>
                <c:pt idx="1">
                  <c:v>0.0069951364071691126</c:v>
                </c:pt>
              </c:numCache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formulas!$A$40:$B$40</c:f>
              <c:numCache>
                <c:ptCount val="2"/>
                <c:pt idx="0">
                  <c:v>39</c:v>
                </c:pt>
                <c:pt idx="1">
                  <c:v>39.0001</c:v>
                </c:pt>
              </c:numCache>
            </c:numRef>
          </c:xVal>
          <c:yVal>
            <c:numRef>
              <c:f>formulas!$C$40:$D$40</c:f>
              <c:numCache>
                <c:ptCount val="2"/>
                <c:pt idx="0">
                  <c:v>0</c:v>
                </c:pt>
                <c:pt idx="1">
                  <c:v>0.011299835734657789</c:v>
                </c:pt>
              </c:numCache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formulas!$A$41:$B$41</c:f>
              <c:numCache>
                <c:ptCount val="2"/>
                <c:pt idx="0">
                  <c:v>40</c:v>
                </c:pt>
                <c:pt idx="1">
                  <c:v>40.0001</c:v>
                </c:pt>
              </c:numCache>
            </c:numRef>
          </c:xVal>
          <c:yVal>
            <c:numRef>
              <c:f>formulas!$C$41:$D$41</c:f>
              <c:numCache>
                <c:ptCount val="2"/>
                <c:pt idx="0">
                  <c:v>0</c:v>
                </c:pt>
                <c:pt idx="1">
                  <c:v>0.0173734974420364</c:v>
                </c:pt>
              </c:numCache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formulas!$A$42:$B$42</c:f>
              <c:numCache>
                <c:ptCount val="2"/>
                <c:pt idx="0">
                  <c:v>41</c:v>
                </c:pt>
                <c:pt idx="1">
                  <c:v>41.0001</c:v>
                </c:pt>
              </c:numCache>
            </c:numRef>
          </c:xVal>
          <c:yVal>
            <c:numRef>
              <c:f>formulas!$C$42:$D$42</c:f>
              <c:numCache>
                <c:ptCount val="2"/>
                <c:pt idx="0">
                  <c:v>0</c:v>
                </c:pt>
                <c:pt idx="1">
                  <c:v>0.025424630402979903</c:v>
                </c:pt>
              </c:numCache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formulas!$A$43:$B$43</c:f>
              <c:numCache>
                <c:ptCount val="2"/>
                <c:pt idx="0">
                  <c:v>42</c:v>
                </c:pt>
                <c:pt idx="1">
                  <c:v>42.0001</c:v>
                </c:pt>
              </c:numCache>
            </c:numRef>
          </c:xVal>
          <c:yVal>
            <c:numRef>
              <c:f>formulas!$C$43:$D$43</c:f>
              <c:numCache>
                <c:ptCount val="2"/>
                <c:pt idx="0">
                  <c:v>0</c:v>
                </c:pt>
                <c:pt idx="1">
                  <c:v>0.03541287806129342</c:v>
                </c:pt>
              </c:numCache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formulas!$A$44:$B$44</c:f>
              <c:numCache>
                <c:ptCount val="2"/>
                <c:pt idx="0">
                  <c:v>43</c:v>
                </c:pt>
                <c:pt idx="1">
                  <c:v>43.0001</c:v>
                </c:pt>
              </c:numCache>
            </c:numRef>
          </c:xVal>
          <c:yVal>
            <c:numRef>
              <c:f>formulas!$C$44:$D$44</c:f>
              <c:numCache>
                <c:ptCount val="2"/>
                <c:pt idx="0">
                  <c:v>0</c:v>
                </c:pt>
                <c:pt idx="1">
                  <c:v>0.046942652313807696</c:v>
                </c:pt>
              </c:numCache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formulas!$A$45:$B$45</c:f>
              <c:numCache>
                <c:ptCount val="2"/>
                <c:pt idx="0">
                  <c:v>44</c:v>
                </c:pt>
                <c:pt idx="1">
                  <c:v>44.0001</c:v>
                </c:pt>
              </c:numCache>
            </c:numRef>
          </c:xVal>
          <c:yVal>
            <c:numRef>
              <c:f>formulas!$C$45:$D$45</c:f>
              <c:numCache>
                <c:ptCount val="2"/>
                <c:pt idx="0">
                  <c:v>0</c:v>
                </c:pt>
                <c:pt idx="1">
                  <c:v>0.05921175462309827</c:v>
                </c:pt>
              </c:numCache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formulas!$A$46:$B$46</c:f>
              <c:numCache>
                <c:ptCount val="2"/>
                <c:pt idx="0">
                  <c:v>45</c:v>
                </c:pt>
                <c:pt idx="1">
                  <c:v>45.0001</c:v>
                </c:pt>
              </c:numCache>
            </c:numRef>
          </c:xVal>
          <c:yVal>
            <c:numRef>
              <c:f>formulas!$C$46:$D$46</c:f>
              <c:numCache>
                <c:ptCount val="2"/>
                <c:pt idx="0">
                  <c:v>0</c:v>
                </c:pt>
                <c:pt idx="1">
                  <c:v>0.07105410554771824</c:v>
                </c:pt>
              </c:numCache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formulas!$A$47:$B$47</c:f>
              <c:numCache>
                <c:ptCount val="2"/>
                <c:pt idx="0">
                  <c:v>46</c:v>
                </c:pt>
                <c:pt idx="1">
                  <c:v>46.0001</c:v>
                </c:pt>
              </c:numCache>
            </c:numRef>
          </c:xVal>
          <c:yVal>
            <c:numRef>
              <c:f>formulas!$C$47:$D$47</c:f>
              <c:numCache>
                <c:ptCount val="2"/>
                <c:pt idx="0">
                  <c:v>0</c:v>
                </c:pt>
                <c:pt idx="1">
                  <c:v>0.08109435959250436</c:v>
                </c:pt>
              </c:numCache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formulas!$A$48:$B$48</c:f>
              <c:numCache>
                <c:ptCount val="2"/>
                <c:pt idx="0">
                  <c:v>47</c:v>
                </c:pt>
                <c:pt idx="1">
                  <c:v>47.0001</c:v>
                </c:pt>
              </c:numCache>
            </c:numRef>
          </c:xVal>
          <c:yVal>
            <c:numRef>
              <c:f>formulas!$C$48:$D$48</c:f>
              <c:numCache>
                <c:ptCount val="2"/>
                <c:pt idx="0">
                  <c:v>0</c:v>
                </c:pt>
                <c:pt idx="1">
                  <c:v>0.08799600721739823</c:v>
                </c:pt>
              </c:numCache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formulas!$A$49:$B$49</c:f>
              <c:numCache>
                <c:ptCount val="2"/>
                <c:pt idx="0">
                  <c:v>48</c:v>
                </c:pt>
                <c:pt idx="1">
                  <c:v>48.0001</c:v>
                </c:pt>
              </c:numCache>
            </c:numRef>
          </c:xVal>
          <c:yVal>
            <c:numRef>
              <c:f>formulas!$C$49:$D$49</c:f>
              <c:numCache>
                <c:ptCount val="2"/>
                <c:pt idx="0">
                  <c:v>0</c:v>
                </c:pt>
                <c:pt idx="1">
                  <c:v>0.09074588244294199</c:v>
                </c:pt>
              </c:numCache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formulas!$A$50:$B$50</c:f>
              <c:numCache>
                <c:ptCount val="2"/>
                <c:pt idx="0">
                  <c:v>49</c:v>
                </c:pt>
                <c:pt idx="1">
                  <c:v>49.0001</c:v>
                </c:pt>
              </c:numCache>
            </c:numRef>
          </c:xVal>
          <c:yVal>
            <c:numRef>
              <c:f>formulas!$C$50:$D$50</c:f>
              <c:numCache>
                <c:ptCount val="2"/>
                <c:pt idx="0">
                  <c:v>0</c:v>
                </c:pt>
                <c:pt idx="1">
                  <c:v>0.08889392565839202</c:v>
                </c:pt>
              </c:numCache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formulas!$A$51:$B$51</c:f>
              <c:numCache>
                <c:ptCount val="2"/>
                <c:pt idx="0">
                  <c:v>50</c:v>
                </c:pt>
                <c:pt idx="1">
                  <c:v>50.0001</c:v>
                </c:pt>
              </c:numCache>
            </c:numRef>
          </c:xVal>
          <c:yVal>
            <c:numRef>
              <c:f>formulas!$C$51:$D$51</c:f>
              <c:numCache>
                <c:ptCount val="2"/>
                <c:pt idx="0">
                  <c:v>0</c:v>
                </c:pt>
                <c:pt idx="1">
                  <c:v>0.08267135086230448</c:v>
                </c:pt>
              </c:numCache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formulas!$A$52:$B$52</c:f>
              <c:numCache>
                <c:ptCount val="2"/>
                <c:pt idx="0">
                  <c:v>51</c:v>
                </c:pt>
                <c:pt idx="1">
                  <c:v>51.0001</c:v>
                </c:pt>
              </c:numCache>
            </c:numRef>
          </c:xVal>
          <c:yVal>
            <c:numRef>
              <c:f>formulas!$C$52:$D$52</c:f>
              <c:numCache>
                <c:ptCount val="2"/>
                <c:pt idx="0">
                  <c:v>0</c:v>
                </c:pt>
                <c:pt idx="1">
                  <c:v>0.0729453095843863</c:v>
                </c:pt>
              </c:numCache>
            </c:numRef>
          </c:yVal>
          <c:smooth val="0"/>
        </c:ser>
        <c:ser>
          <c:idx val="51"/>
          <c:order val="5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formulas!$A$53:$B$53</c:f>
              <c:numCache>
                <c:ptCount val="2"/>
                <c:pt idx="0">
                  <c:v>52</c:v>
                </c:pt>
                <c:pt idx="1">
                  <c:v>52.0001</c:v>
                </c:pt>
              </c:numCache>
            </c:numRef>
          </c:xVal>
          <c:yVal>
            <c:numRef>
              <c:f>formulas!$C$53:$D$53</c:f>
              <c:numCache>
                <c:ptCount val="2"/>
                <c:pt idx="0">
                  <c:v>0</c:v>
                </c:pt>
                <c:pt idx="1">
                  <c:v>0.06102155705616952</c:v>
                </c:pt>
              </c:numCache>
            </c:numRef>
          </c:yVal>
          <c:smooth val="0"/>
        </c:ser>
        <c:ser>
          <c:idx val="52"/>
          <c:order val="5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formulas!$A$54:$B$54</c:f>
              <c:numCache>
                <c:ptCount val="2"/>
                <c:pt idx="0">
                  <c:v>53</c:v>
                </c:pt>
                <c:pt idx="1">
                  <c:v>53.0001</c:v>
                </c:pt>
              </c:numCache>
            </c:numRef>
          </c:xVal>
          <c:yVal>
            <c:numRef>
              <c:f>formulas!$C$54:$D$54</c:f>
              <c:numCache>
                <c:ptCount val="2"/>
                <c:pt idx="0">
                  <c:v>0</c:v>
                </c:pt>
                <c:pt idx="1">
                  <c:v>0.048356705591681426</c:v>
                </c:pt>
              </c:numCache>
            </c:numRef>
          </c:yVal>
          <c:smooth val="0"/>
        </c:ser>
        <c:ser>
          <c:idx val="53"/>
          <c:order val="5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formulas!$A$55:$B$55</c:f>
              <c:numCache>
                <c:ptCount val="2"/>
                <c:pt idx="0">
                  <c:v>54</c:v>
                </c:pt>
                <c:pt idx="1">
                  <c:v>54.0001</c:v>
                </c:pt>
              </c:numCache>
            </c:numRef>
          </c:xVal>
          <c:yVal>
            <c:numRef>
              <c:f>formulas!$C$55:$D$55</c:f>
              <c:numCache>
                <c:ptCount val="2"/>
                <c:pt idx="0">
                  <c:v>0</c:v>
                </c:pt>
                <c:pt idx="1">
                  <c:v>0.03626752919376107</c:v>
                </c:pt>
              </c:numCache>
            </c:numRef>
          </c:yVal>
          <c:smooth val="0"/>
        </c:ser>
        <c:ser>
          <c:idx val="54"/>
          <c:order val="5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formulas!$A$56:$B$56</c:f>
              <c:numCache>
                <c:ptCount val="2"/>
                <c:pt idx="0">
                  <c:v>55</c:v>
                </c:pt>
                <c:pt idx="1">
                  <c:v>55.0001</c:v>
                </c:pt>
              </c:numCache>
            </c:numRef>
          </c:xVal>
          <c:yVal>
            <c:numRef>
              <c:f>formulas!$C$56:$D$56</c:f>
              <c:numCache>
                <c:ptCount val="2"/>
                <c:pt idx="0">
                  <c:v>0</c:v>
                </c:pt>
                <c:pt idx="1">
                  <c:v>0.02571697524648511</c:v>
                </c:pt>
              </c:numCache>
            </c:numRef>
          </c:yVal>
          <c:smooth val="0"/>
        </c:ser>
        <c:ser>
          <c:idx val="55"/>
          <c:order val="5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formulas!$A$57:$B$57</c:f>
              <c:numCache>
                <c:ptCount val="2"/>
                <c:pt idx="0">
                  <c:v>56</c:v>
                </c:pt>
                <c:pt idx="1">
                  <c:v>56.0001</c:v>
                </c:pt>
              </c:numCache>
            </c:numRef>
          </c:xVal>
          <c:yVal>
            <c:numRef>
              <c:f>formulas!$C$57:$D$57</c:f>
              <c:numCache>
                <c:ptCount val="2"/>
                <c:pt idx="0">
                  <c:v>0</c:v>
                </c:pt>
                <c:pt idx="1">
                  <c:v>0.0172211887811284</c:v>
                </c:pt>
              </c:numCache>
            </c:numRef>
          </c:yVal>
          <c:smooth val="0"/>
        </c:ser>
        <c:ser>
          <c:idx val="56"/>
          <c:order val="5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formulas!$A$58:$B$58</c:f>
              <c:numCache>
                <c:ptCount val="2"/>
                <c:pt idx="0">
                  <c:v>57</c:v>
                </c:pt>
                <c:pt idx="1">
                  <c:v>57.0001</c:v>
                </c:pt>
              </c:numCache>
            </c:numRef>
          </c:xVal>
          <c:yVal>
            <c:numRef>
              <c:f>formulas!$C$58:$D$58</c:f>
              <c:numCache>
                <c:ptCount val="2"/>
                <c:pt idx="0">
                  <c:v>0</c:v>
                </c:pt>
                <c:pt idx="1">
                  <c:v>0.010876540282817933</c:v>
                </c:pt>
              </c:numCache>
            </c:numRef>
          </c:yVal>
          <c:smooth val="0"/>
        </c:ser>
        <c:ser>
          <c:idx val="57"/>
          <c:order val="5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formulas!$A$59:$B$59</c:f>
              <c:numCache>
                <c:ptCount val="2"/>
                <c:pt idx="0">
                  <c:v>58</c:v>
                </c:pt>
                <c:pt idx="1">
                  <c:v>58.0001</c:v>
                </c:pt>
              </c:numCache>
            </c:numRef>
          </c:xVal>
          <c:yVal>
            <c:numRef>
              <c:f>formulas!$C$59:$D$59</c:f>
              <c:numCache>
                <c:ptCount val="2"/>
                <c:pt idx="0">
                  <c:v>0</c:v>
                </c:pt>
                <c:pt idx="1">
                  <c:v>0.0064696662027106605</c:v>
                </c:pt>
              </c:numCache>
            </c:numRef>
          </c:yVal>
          <c:smooth val="0"/>
        </c:ser>
        <c:ser>
          <c:idx val="58"/>
          <c:order val="5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formulas!$A$60:$B$60</c:f>
              <c:numCache>
                <c:ptCount val="2"/>
                <c:pt idx="0">
                  <c:v>59</c:v>
                </c:pt>
                <c:pt idx="1">
                  <c:v>59.0001</c:v>
                </c:pt>
              </c:numCache>
            </c:numRef>
          </c:xVal>
          <c:yVal>
            <c:numRef>
              <c:f>formulas!$C$60:$D$60</c:f>
              <c:numCache>
                <c:ptCount val="2"/>
                <c:pt idx="0">
                  <c:v>0</c:v>
                </c:pt>
                <c:pt idx="1">
                  <c:v>0.003618626859143261</c:v>
                </c:pt>
              </c:numCache>
            </c:numRef>
          </c:yVal>
          <c:smooth val="0"/>
        </c:ser>
        <c:ser>
          <c:idx val="59"/>
          <c:order val="5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formulas!$A$61:$B$61</c:f>
              <c:numCache>
                <c:ptCount val="2"/>
                <c:pt idx="0">
                  <c:v>60</c:v>
                </c:pt>
                <c:pt idx="1">
                  <c:v>60.0001</c:v>
                </c:pt>
              </c:numCache>
            </c:numRef>
          </c:xVal>
          <c:yVal>
            <c:numRef>
              <c:f>formulas!$C$61:$D$61</c:f>
              <c:numCache>
                <c:ptCount val="2"/>
                <c:pt idx="0">
                  <c:v>0</c:v>
                </c:pt>
                <c:pt idx="1">
                  <c:v>0.0018997791010502115</c:v>
                </c:pt>
              </c:numCache>
            </c:numRef>
          </c:yVal>
          <c:smooth val="0"/>
        </c:ser>
        <c:ser>
          <c:idx val="60"/>
          <c:order val="6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formulas!$A$62:$B$62</c:f>
              <c:numCache>
                <c:ptCount val="2"/>
                <c:pt idx="0">
                  <c:v>61</c:v>
                </c:pt>
                <c:pt idx="1">
                  <c:v>61.0001</c:v>
                </c:pt>
              </c:numCache>
            </c:numRef>
          </c:xVal>
          <c:yVal>
            <c:numRef>
              <c:f>formulas!$C$62:$D$62</c:f>
              <c:numCache>
                <c:ptCount val="2"/>
                <c:pt idx="0">
                  <c:v>0</c:v>
                </c:pt>
                <c:pt idx="1">
                  <c:v>0.000934317590680431</c:v>
                </c:pt>
              </c:numCache>
            </c:numRef>
          </c:yVal>
          <c:smooth val="0"/>
        </c:ser>
        <c:ser>
          <c:idx val="61"/>
          <c:order val="6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formulas!$A$63:$B$63</c:f>
              <c:numCache>
                <c:ptCount val="2"/>
                <c:pt idx="0">
                  <c:v>62</c:v>
                </c:pt>
                <c:pt idx="1">
                  <c:v>62.0001</c:v>
                </c:pt>
              </c:numCache>
            </c:numRef>
          </c:xVal>
          <c:yVal>
            <c:numRef>
              <c:f>formulas!$C$63:$D$63</c:f>
              <c:numCache>
                <c:ptCount val="2"/>
                <c:pt idx="0">
                  <c:v>0</c:v>
                </c:pt>
                <c:pt idx="1">
                  <c:v>0.0004294846989418106</c:v>
                </c:pt>
              </c:numCache>
            </c:numRef>
          </c:yVal>
          <c:smooth val="0"/>
        </c:ser>
        <c:ser>
          <c:idx val="62"/>
          <c:order val="6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formulas!$A$64:$B$64</c:f>
              <c:numCache>
                <c:ptCount val="2"/>
                <c:pt idx="0">
                  <c:v>63</c:v>
                </c:pt>
                <c:pt idx="1">
                  <c:v>63.0001</c:v>
                </c:pt>
              </c:numCache>
            </c:numRef>
          </c:xVal>
          <c:yVal>
            <c:numRef>
              <c:f>formulas!$C$64:$D$64</c:f>
              <c:numCache>
                <c:ptCount val="2"/>
                <c:pt idx="0">
                  <c:v>0</c:v>
                </c:pt>
                <c:pt idx="1">
                  <c:v>0.0001840648709750617</c:v>
                </c:pt>
              </c:numCache>
            </c:numRef>
          </c:yVal>
          <c:smooth val="0"/>
        </c:ser>
        <c:ser>
          <c:idx val="63"/>
          <c:order val="6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formulas!$A$65:$B$65</c:f>
              <c:numCache>
                <c:ptCount val="2"/>
                <c:pt idx="0">
                  <c:v>64</c:v>
                </c:pt>
                <c:pt idx="1">
                  <c:v>64.0001</c:v>
                </c:pt>
              </c:numCache>
            </c:numRef>
          </c:xVal>
          <c:yVal>
            <c:numRef>
              <c:f>formulas!$C$65:$D$65</c:f>
              <c:numCache>
                <c:ptCount val="2"/>
                <c:pt idx="0">
                  <c:v>0</c:v>
                </c:pt>
                <c:pt idx="1">
                  <c:v>7.33383470291262E-05</c:v>
                </c:pt>
              </c:numCache>
            </c:numRef>
          </c:yVal>
          <c:smooth val="0"/>
        </c:ser>
        <c:ser>
          <c:idx val="64"/>
          <c:order val="6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formulas!$A$66:$B$66</c:f>
              <c:numCache>
                <c:ptCount val="2"/>
                <c:pt idx="0">
                  <c:v>65</c:v>
                </c:pt>
                <c:pt idx="1">
                  <c:v>65.0001</c:v>
                </c:pt>
              </c:numCache>
            </c:numRef>
          </c:xVal>
          <c:yVal>
            <c:numRef>
              <c:f>formulas!$C$66:$D$66</c:f>
              <c:numCache>
                <c:ptCount val="2"/>
                <c:pt idx="0">
                  <c:v>0</c:v>
                </c:pt>
                <c:pt idx="1">
                  <c:v>2.7078774287677398E-05</c:v>
                </c:pt>
              </c:numCache>
            </c:numRef>
          </c:yVal>
          <c:smooth val="0"/>
        </c:ser>
        <c:ser>
          <c:idx val="65"/>
          <c:order val="6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formulas!$A$67:$B$67</c:f>
              <c:numCache>
                <c:ptCount val="2"/>
                <c:pt idx="0">
                  <c:v>66</c:v>
                </c:pt>
                <c:pt idx="1">
                  <c:v>66.0001</c:v>
                </c:pt>
              </c:numCache>
            </c:numRef>
          </c:xVal>
          <c:yVal>
            <c:numRef>
              <c:f>formulas!$C$67:$D$67</c:f>
              <c:numCache>
                <c:ptCount val="2"/>
                <c:pt idx="0">
                  <c:v>0</c:v>
                </c:pt>
                <c:pt idx="1">
                  <c:v>9.231400325344531E-06</c:v>
                </c:pt>
              </c:numCache>
            </c:numRef>
          </c:yVal>
          <c:smooth val="0"/>
        </c:ser>
        <c:ser>
          <c:idx val="66"/>
          <c:order val="6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formulas!$A$68:$B$68</c:f>
              <c:numCache>
                <c:ptCount val="2"/>
                <c:pt idx="0">
                  <c:v>67</c:v>
                </c:pt>
                <c:pt idx="1">
                  <c:v>67.0001</c:v>
                </c:pt>
              </c:numCache>
            </c:numRef>
          </c:xVal>
          <c:yVal>
            <c:numRef>
              <c:f>formulas!$C$68:$D$68</c:f>
              <c:numCache>
                <c:ptCount val="2"/>
                <c:pt idx="0">
                  <c:v>0</c:v>
                </c:pt>
                <c:pt idx="1">
                  <c:v>2.893423982570677E-06</c:v>
                </c:pt>
              </c:numCache>
            </c:numRef>
          </c:yVal>
          <c:smooth val="0"/>
        </c:ser>
        <c:ser>
          <c:idx val="67"/>
          <c:order val="6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formulas!$A$69:$B$69</c:f>
              <c:numCache>
                <c:ptCount val="2"/>
                <c:pt idx="0">
                  <c:v>68</c:v>
                </c:pt>
                <c:pt idx="1">
                  <c:v>68.0001</c:v>
                </c:pt>
              </c:numCache>
            </c:numRef>
          </c:xVal>
          <c:yVal>
            <c:numRef>
              <c:f>formulas!$C$69:$D$69</c:f>
              <c:numCache>
                <c:ptCount val="2"/>
                <c:pt idx="0">
                  <c:v>0</c:v>
                </c:pt>
                <c:pt idx="1">
                  <c:v>8.297318773548285E-07</c:v>
                </c:pt>
              </c:numCache>
            </c:numRef>
          </c:yVal>
          <c:smooth val="0"/>
        </c:ser>
        <c:ser>
          <c:idx val="68"/>
          <c:order val="6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formulas!$A$70:$B$70</c:f>
              <c:numCache>
                <c:ptCount val="2"/>
                <c:pt idx="0">
                  <c:v>69</c:v>
                </c:pt>
                <c:pt idx="1">
                  <c:v>69.0001</c:v>
                </c:pt>
              </c:numCache>
            </c:numRef>
          </c:xVal>
          <c:yVal>
            <c:numRef>
              <c:f>formulas!$C$70:$D$70</c:f>
              <c:numCache>
                <c:ptCount val="2"/>
                <c:pt idx="0">
                  <c:v>0</c:v>
                </c:pt>
                <c:pt idx="1">
                  <c:v>2.164517940925642E-07</c:v>
                </c:pt>
              </c:numCache>
            </c:numRef>
          </c:yVal>
          <c:smooth val="0"/>
        </c:ser>
        <c:ser>
          <c:idx val="69"/>
          <c:order val="6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formulas!$A$71:$B$71</c:f>
              <c:numCache>
                <c:ptCount val="2"/>
                <c:pt idx="0">
                  <c:v>70</c:v>
                </c:pt>
                <c:pt idx="1">
                  <c:v>70.0001</c:v>
                </c:pt>
              </c:numCache>
            </c:numRef>
          </c:xVal>
          <c:yVal>
            <c:numRef>
              <c:f>formulas!$C$71:$D$71</c:f>
              <c:numCache>
                <c:ptCount val="2"/>
                <c:pt idx="0">
                  <c:v>0</c:v>
                </c:pt>
                <c:pt idx="1">
                  <c:v>5.102078003610422E-08</c:v>
                </c:pt>
              </c:numCache>
            </c:numRef>
          </c:yVal>
          <c:smooth val="0"/>
        </c:ser>
        <c:ser>
          <c:idx val="70"/>
          <c:order val="7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formulas!$A$72:$B$72</c:f>
              <c:numCache>
                <c:ptCount val="2"/>
                <c:pt idx="0">
                  <c:v>71</c:v>
                </c:pt>
                <c:pt idx="1">
                  <c:v>71.0001</c:v>
                </c:pt>
              </c:numCache>
            </c:numRef>
          </c:xVal>
          <c:yVal>
            <c:numRef>
              <c:f>formulas!$C$72:$D$72</c:f>
              <c:numCache>
                <c:ptCount val="2"/>
                <c:pt idx="0">
                  <c:v>0</c:v>
                </c:pt>
                <c:pt idx="1">
                  <c:v>1.0779038035796678E-08</c:v>
                </c:pt>
              </c:numCache>
            </c:numRef>
          </c:yVal>
          <c:smooth val="0"/>
        </c:ser>
        <c:ser>
          <c:idx val="71"/>
          <c:order val="7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formulas!$A$73:$B$73</c:f>
              <c:numCache>
                <c:ptCount val="2"/>
                <c:pt idx="0">
                  <c:v>72</c:v>
                </c:pt>
                <c:pt idx="1">
                  <c:v>72.0001</c:v>
                </c:pt>
              </c:numCache>
            </c:numRef>
          </c:xVal>
          <c:yVal>
            <c:numRef>
              <c:f>formulas!$C$73:$D$73</c:f>
              <c:numCache>
                <c:ptCount val="2"/>
                <c:pt idx="0">
                  <c:v>0</c:v>
                </c:pt>
                <c:pt idx="1">
                  <c:v>2.021069631711881E-09</c:v>
                </c:pt>
              </c:numCache>
            </c:numRef>
          </c:yVal>
          <c:smooth val="0"/>
        </c:ser>
        <c:ser>
          <c:idx val="72"/>
          <c:order val="7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formulas!$A$74:$B$74</c:f>
              <c:numCache>
                <c:ptCount val="2"/>
                <c:pt idx="0">
                  <c:v>73</c:v>
                </c:pt>
                <c:pt idx="1">
                  <c:v>73.0001</c:v>
                </c:pt>
              </c:numCache>
            </c:numRef>
          </c:xVal>
          <c:yVal>
            <c:numRef>
              <c:f>formulas!$C$74:$D$74</c:f>
              <c:numCache>
                <c:ptCount val="2"/>
                <c:pt idx="0">
                  <c:v>0</c:v>
                </c:pt>
                <c:pt idx="1">
                  <c:v>3.322306243909925E-10</c:v>
                </c:pt>
              </c:numCache>
            </c:numRef>
          </c:yVal>
          <c:smooth val="0"/>
        </c:ser>
        <c:ser>
          <c:idx val="73"/>
          <c:order val="7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formulas!$A$75:$B$75</c:f>
              <c:numCache>
                <c:ptCount val="2"/>
                <c:pt idx="0">
                  <c:v>74</c:v>
                </c:pt>
                <c:pt idx="1">
                  <c:v>74.0001</c:v>
                </c:pt>
              </c:numCache>
            </c:numRef>
          </c:xVal>
          <c:yVal>
            <c:numRef>
              <c:f>formulas!$C$75:$D$75</c:f>
              <c:numCache>
                <c:ptCount val="2"/>
                <c:pt idx="0">
                  <c:v>0</c:v>
                </c:pt>
                <c:pt idx="1">
                  <c:v>4.7140831839262535E-11</c:v>
                </c:pt>
              </c:numCache>
            </c:numRef>
          </c:yVal>
          <c:smooth val="0"/>
        </c:ser>
        <c:ser>
          <c:idx val="74"/>
          <c:order val="7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formulas!$A$76:$B$76</c:f>
              <c:numCache>
                <c:ptCount val="2"/>
                <c:pt idx="0">
                  <c:v>75</c:v>
                </c:pt>
                <c:pt idx="1">
                  <c:v>75.0001</c:v>
                </c:pt>
              </c:numCache>
            </c:numRef>
          </c:xVal>
          <c:yVal>
            <c:numRef>
              <c:f>formulas!$C$76:$D$76</c:f>
              <c:numCache>
                <c:ptCount val="2"/>
                <c:pt idx="0">
                  <c:v>0</c:v>
                </c:pt>
                <c:pt idx="1">
                  <c:v>5.656899820711516E-12</c:v>
                </c:pt>
              </c:numCache>
            </c:numRef>
          </c:yVal>
          <c:smooth val="0"/>
        </c:ser>
        <c:ser>
          <c:idx val="75"/>
          <c:order val="7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formulas!$A$77:$B$77</c:f>
              <c:numCache>
                <c:ptCount val="2"/>
                <c:pt idx="0">
                  <c:v>76</c:v>
                </c:pt>
                <c:pt idx="1">
                  <c:v>76.0001</c:v>
                </c:pt>
              </c:numCache>
            </c:numRef>
          </c:xVal>
          <c:yVal>
            <c:numRef>
              <c:f>formulas!$C$77:$D$77</c:f>
              <c:numCache>
                <c:ptCount val="2"/>
                <c:pt idx="0">
                  <c:v>0</c:v>
                </c:pt>
                <c:pt idx="1">
                  <c:v>5.582466928333742E-13</c:v>
                </c:pt>
              </c:numCache>
            </c:numRef>
          </c:yVal>
          <c:smooth val="0"/>
        </c:ser>
        <c:ser>
          <c:idx val="76"/>
          <c:order val="7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formulas!$A$78:$B$78</c:f>
              <c:numCache>
                <c:ptCount val="2"/>
                <c:pt idx="0">
                  <c:v>77</c:v>
                </c:pt>
                <c:pt idx="1">
                  <c:v>77.0001</c:v>
                </c:pt>
              </c:numCache>
            </c:numRef>
          </c:xVal>
          <c:yVal>
            <c:numRef>
              <c:f>formulas!$C$78:$D$78</c:f>
              <c:numCache>
                <c:ptCount val="2"/>
                <c:pt idx="0">
                  <c:v>0</c:v>
                </c:pt>
                <c:pt idx="1">
                  <c:v>4.349974229870425E-14</c:v>
                </c:pt>
              </c:numCache>
            </c:numRef>
          </c:yVal>
          <c:smooth val="0"/>
        </c:ser>
        <c:ser>
          <c:idx val="77"/>
          <c:order val="7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formulas!$A$79:$B$79</c:f>
              <c:numCache>
                <c:ptCount val="2"/>
                <c:pt idx="0">
                  <c:v>78</c:v>
                </c:pt>
                <c:pt idx="1">
                  <c:v>78.0001</c:v>
                </c:pt>
              </c:numCache>
            </c:numRef>
          </c:xVal>
          <c:yVal>
            <c:numRef>
              <c:f>formulas!$C$79:$D$79</c:f>
              <c:numCache>
                <c:ptCount val="2"/>
                <c:pt idx="0">
                  <c:v>0</c:v>
                </c:pt>
                <c:pt idx="1">
                  <c:v>2.5096005172329425E-15</c:v>
                </c:pt>
              </c:numCache>
            </c:numRef>
          </c:yVal>
          <c:smooth val="0"/>
        </c:ser>
        <c:ser>
          <c:idx val="78"/>
          <c:order val="7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formulas!$A$80:$B$80</c:f>
              <c:numCache>
                <c:ptCount val="2"/>
                <c:pt idx="0">
                  <c:v>79</c:v>
                </c:pt>
                <c:pt idx="1">
                  <c:v>79.0001</c:v>
                </c:pt>
              </c:numCache>
            </c:numRef>
          </c:xVal>
          <c:yVal>
            <c:numRef>
              <c:f>formulas!$C$80:$D$80</c:f>
              <c:numCache>
                <c:ptCount val="2"/>
                <c:pt idx="0">
                  <c:v>0</c:v>
                </c:pt>
                <c:pt idx="1">
                  <c:v>9.530128546454228E-17</c:v>
                </c:pt>
              </c:numCache>
            </c:numRef>
          </c:yVal>
          <c:smooth val="0"/>
        </c:ser>
        <c:ser>
          <c:idx val="79"/>
          <c:order val="7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formulas!$A$81:$B$81</c:f>
              <c:numCache>
                <c:ptCount val="2"/>
                <c:pt idx="0">
                  <c:v>80</c:v>
                </c:pt>
                <c:pt idx="1">
                  <c:v>80.0001</c:v>
                </c:pt>
              </c:numCache>
            </c:numRef>
          </c:xVal>
          <c:yVal>
            <c:numRef>
              <c:f>formulas!$C$81:$D$81</c:f>
              <c:numCache>
                <c:ptCount val="2"/>
                <c:pt idx="0">
                  <c:v>0</c:v>
                </c:pt>
                <c:pt idx="1">
                  <c:v>1.7868991024601712E-18</c:v>
                </c:pt>
              </c:numCache>
            </c:numRef>
          </c:yVal>
          <c:smooth val="0"/>
        </c:ser>
        <c:ser>
          <c:idx val="80"/>
          <c:order val="8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formulas!$A$82:$B$82</c:f>
              <c:numCache>
                <c:ptCount val="2"/>
                <c:pt idx="0">
                  <c:v>81</c:v>
                </c:pt>
                <c:pt idx="1">
                  <c:v>81.0001</c:v>
                </c:pt>
              </c:numCache>
            </c:numRef>
          </c:xVal>
          <c:yVal>
            <c:numRef>
              <c:f>formulas!$C$82:$D$82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1"/>
          <c:order val="8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formulas!$A$83:$B$83</c:f>
              <c:numCache>
                <c:ptCount val="2"/>
                <c:pt idx="0">
                  <c:v>82</c:v>
                </c:pt>
                <c:pt idx="1">
                  <c:v>82.0001</c:v>
                </c:pt>
              </c:numCache>
            </c:numRef>
          </c:xVal>
          <c:yVal>
            <c:numRef>
              <c:f>formulas!$C$83:$D$83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2"/>
          <c:order val="8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formulas!$A$84:$B$84</c:f>
              <c:numCache>
                <c:ptCount val="2"/>
                <c:pt idx="0">
                  <c:v>83</c:v>
                </c:pt>
                <c:pt idx="1">
                  <c:v>83.0001</c:v>
                </c:pt>
              </c:numCache>
            </c:numRef>
          </c:xVal>
          <c:yVal>
            <c:numRef>
              <c:f>formulas!$C$84:$D$84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3"/>
          <c:order val="8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formulas!$A$85:$B$85</c:f>
              <c:numCache>
                <c:ptCount val="2"/>
                <c:pt idx="0">
                  <c:v>84</c:v>
                </c:pt>
                <c:pt idx="1">
                  <c:v>84.0001</c:v>
                </c:pt>
              </c:numCache>
            </c:numRef>
          </c:xVal>
          <c:yVal>
            <c:numRef>
              <c:f>formulas!$C$85:$D$85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4"/>
          <c:order val="8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formulas!$A$86:$B$86</c:f>
              <c:numCache>
                <c:ptCount val="2"/>
                <c:pt idx="0">
                  <c:v>85</c:v>
                </c:pt>
                <c:pt idx="1">
                  <c:v>85.0001</c:v>
                </c:pt>
              </c:numCache>
            </c:numRef>
          </c:xVal>
          <c:yVal>
            <c:numRef>
              <c:f>formulas!$C$86:$D$86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5"/>
          <c:order val="8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formulas!$A$87:$B$87</c:f>
              <c:numCache>
                <c:ptCount val="2"/>
                <c:pt idx="0">
                  <c:v>86</c:v>
                </c:pt>
                <c:pt idx="1">
                  <c:v>86.0001</c:v>
                </c:pt>
              </c:numCache>
            </c:numRef>
          </c:xVal>
          <c:yVal>
            <c:numRef>
              <c:f>formulas!$C$87:$D$87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6"/>
          <c:order val="8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formulas!$A$88:$B$88</c:f>
              <c:numCache>
                <c:ptCount val="2"/>
                <c:pt idx="0">
                  <c:v>87</c:v>
                </c:pt>
                <c:pt idx="1">
                  <c:v>87.0001</c:v>
                </c:pt>
              </c:numCache>
            </c:numRef>
          </c:xVal>
          <c:yVal>
            <c:numRef>
              <c:f>formulas!$C$88:$D$88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7"/>
          <c:order val="8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formulas!$A$89:$B$89</c:f>
              <c:numCache>
                <c:ptCount val="2"/>
                <c:pt idx="0">
                  <c:v>88</c:v>
                </c:pt>
                <c:pt idx="1">
                  <c:v>88.0001</c:v>
                </c:pt>
              </c:numCache>
            </c:numRef>
          </c:xVal>
          <c:yVal>
            <c:numRef>
              <c:f>formulas!$C$89:$D$89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8"/>
          <c:order val="8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formulas!$A$90:$B$90</c:f>
              <c:numCache>
                <c:ptCount val="2"/>
                <c:pt idx="0">
                  <c:v>89</c:v>
                </c:pt>
                <c:pt idx="1">
                  <c:v>89.0001</c:v>
                </c:pt>
              </c:numCache>
            </c:numRef>
          </c:xVal>
          <c:yVal>
            <c:numRef>
              <c:f>formulas!$C$90:$D$90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9"/>
          <c:order val="8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formulas!$A$91:$B$91</c:f>
              <c:numCache>
                <c:ptCount val="2"/>
                <c:pt idx="0">
                  <c:v>90</c:v>
                </c:pt>
                <c:pt idx="1">
                  <c:v>90.0001</c:v>
                </c:pt>
              </c:numCache>
            </c:numRef>
          </c:xVal>
          <c:yVal>
            <c:numRef>
              <c:f>formulas!$C$91:$D$91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0"/>
          <c:order val="9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formulas!$A$92:$B$92</c:f>
              <c:numCache>
                <c:ptCount val="2"/>
                <c:pt idx="0">
                  <c:v>91</c:v>
                </c:pt>
                <c:pt idx="1">
                  <c:v>91.0001</c:v>
                </c:pt>
              </c:numCache>
            </c:numRef>
          </c:xVal>
          <c:yVal>
            <c:numRef>
              <c:f>formulas!$C$92:$D$92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1"/>
          <c:order val="9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formulas!$A$93:$B$93</c:f>
              <c:numCache>
                <c:ptCount val="2"/>
                <c:pt idx="0">
                  <c:v>92</c:v>
                </c:pt>
                <c:pt idx="1">
                  <c:v>92.0001</c:v>
                </c:pt>
              </c:numCache>
            </c:numRef>
          </c:xVal>
          <c:yVal>
            <c:numRef>
              <c:f>formulas!$C$93:$D$93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2"/>
          <c:order val="9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formulas!$A$94:$B$94</c:f>
              <c:numCache>
                <c:ptCount val="2"/>
                <c:pt idx="0">
                  <c:v>93</c:v>
                </c:pt>
                <c:pt idx="1">
                  <c:v>93.0001</c:v>
                </c:pt>
              </c:numCache>
            </c:numRef>
          </c:xVal>
          <c:yVal>
            <c:numRef>
              <c:f>formulas!$C$94:$D$94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3"/>
          <c:order val="9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formulas!$A$95:$B$95</c:f>
              <c:numCache>
                <c:ptCount val="2"/>
                <c:pt idx="0">
                  <c:v>94</c:v>
                </c:pt>
                <c:pt idx="1">
                  <c:v>94.0001</c:v>
                </c:pt>
              </c:numCache>
            </c:numRef>
          </c:xVal>
          <c:yVal>
            <c:numRef>
              <c:f>formulas!$C$95:$D$95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4"/>
          <c:order val="9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formulas!$A$96:$B$96</c:f>
              <c:numCache>
                <c:ptCount val="2"/>
                <c:pt idx="0">
                  <c:v>95</c:v>
                </c:pt>
                <c:pt idx="1">
                  <c:v>95.0001</c:v>
                </c:pt>
              </c:numCache>
            </c:numRef>
          </c:xVal>
          <c:yVal>
            <c:numRef>
              <c:f>formulas!$C$96:$D$96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5"/>
          <c:order val="9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formulas!$A$97:$B$97</c:f>
              <c:numCache>
                <c:ptCount val="2"/>
                <c:pt idx="0">
                  <c:v>96</c:v>
                </c:pt>
                <c:pt idx="1">
                  <c:v>96.0001</c:v>
                </c:pt>
              </c:numCache>
            </c:numRef>
          </c:xVal>
          <c:yVal>
            <c:numRef>
              <c:f>formulas!$C$97:$D$97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6"/>
          <c:order val="9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formulas!$A$98:$B$98</c:f>
              <c:numCache>
                <c:ptCount val="2"/>
                <c:pt idx="0">
                  <c:v>97</c:v>
                </c:pt>
                <c:pt idx="1">
                  <c:v>97.0001</c:v>
                </c:pt>
              </c:numCache>
            </c:numRef>
          </c:xVal>
          <c:yVal>
            <c:numRef>
              <c:f>formulas!$C$98:$D$98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7"/>
          <c:order val="9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formulas!$A$99:$B$99</c:f>
              <c:numCache>
                <c:ptCount val="2"/>
                <c:pt idx="0">
                  <c:v>98</c:v>
                </c:pt>
                <c:pt idx="1">
                  <c:v>98.0001</c:v>
                </c:pt>
              </c:numCache>
            </c:numRef>
          </c:xVal>
          <c:yVal>
            <c:numRef>
              <c:f>formulas!$C$99:$D$99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8"/>
          <c:order val="9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formulas!$A$100:$B$100</c:f>
              <c:numCache>
                <c:ptCount val="2"/>
                <c:pt idx="0">
                  <c:v>99</c:v>
                </c:pt>
                <c:pt idx="1">
                  <c:v>99.0001</c:v>
                </c:pt>
              </c:numCache>
            </c:numRef>
          </c:xVal>
          <c:yVal>
            <c:numRef>
              <c:f>formulas!$C$100:$D$100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9"/>
          <c:order val="9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formulas!$A$101:$B$101</c:f>
              <c:numCache>
                <c:ptCount val="2"/>
                <c:pt idx="0">
                  <c:v>100</c:v>
                </c:pt>
                <c:pt idx="1">
                  <c:v>100.0001</c:v>
                </c:pt>
              </c:numCache>
            </c:numRef>
          </c:xVal>
          <c:yVal>
            <c:numRef>
              <c:f>formulas!$C$101:$D$101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0"/>
          <c:order val="10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formulas!$A$1:$B$1</c:f>
              <c:numCache>
                <c:ptCount val="2"/>
                <c:pt idx="0">
                  <c:v>0</c:v>
                </c:pt>
                <c:pt idx="1">
                  <c:v>0.0001</c:v>
                </c:pt>
              </c:numCache>
            </c:numRef>
          </c:xVal>
          <c:yVal>
            <c:numRef>
              <c:f>formulas!$C$1:$D$1</c:f>
              <c:numCache>
                <c:ptCount val="2"/>
                <c:pt idx="0">
                  <c:v>0</c:v>
                </c:pt>
                <c:pt idx="1">
                  <c:v>1.4615016373309187E-32</c:v>
                </c:pt>
              </c:numCache>
            </c:numRef>
          </c:yVal>
          <c:smooth val="0"/>
        </c:ser>
        <c:ser>
          <c:idx val="101"/>
          <c:order val="10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formulas!$H$4:$I$4</c:f>
              <c:numCache>
                <c:ptCount val="2"/>
                <c:pt idx="0">
                  <c:v>0</c:v>
                </c:pt>
                <c:pt idx="1">
                  <c:v>40</c:v>
                </c:pt>
              </c:numCache>
            </c:numRef>
          </c:xVal>
          <c:yVal>
            <c:numRef>
              <c:f>formulas!$J$4:$K$4</c:f>
              <c:numCach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yVal>
          <c:smooth val="0"/>
        </c:ser>
        <c:ser>
          <c:idx val="102"/>
          <c:order val="10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formulas!$H$7:$I$7</c:f>
              <c:numCache>
                <c:ptCount val="2"/>
                <c:pt idx="0">
                  <c:v>40</c:v>
                </c:pt>
                <c:pt idx="1">
                  <c:v>80</c:v>
                </c:pt>
              </c:numCache>
            </c:numRef>
          </c:xVal>
          <c:yVal>
            <c:numRef>
              <c:f>formulas!$J$7:$K$7</c:f>
              <c:numCache>
                <c:ptCount val="2"/>
                <c:pt idx="0">
                  <c:v>0.8</c:v>
                </c:pt>
                <c:pt idx="1">
                  <c:v>0</c:v>
                </c:pt>
              </c:numCache>
            </c:numRef>
          </c:yVal>
          <c:smooth val="0"/>
        </c:ser>
        <c:axId val="26880123"/>
        <c:axId val="40594516"/>
      </c:scatterChart>
      <c:valAx>
        <c:axId val="26880123"/>
        <c:scaling>
          <c:orientation val="minMax"/>
          <c:max val="100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94516"/>
        <c:crosses val="autoZero"/>
        <c:crossBetween val="midCat"/>
        <c:dispUnits/>
        <c:majorUnit val="5"/>
      </c:valAx>
      <c:valAx>
        <c:axId val="4059451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880123"/>
        <c:crossesAt val="-5"/>
        <c:crossBetween val="midCat"/>
        <c:dispUnits/>
      </c:valAx>
      <c:spPr>
        <a:noFill/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035"/>
          <c:w val="0.9635"/>
          <c:h val="0.99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formulas!$A$2:$B$2</c:f>
              <c:numCache>
                <c:ptCount val="2"/>
                <c:pt idx="0">
                  <c:v>1</c:v>
                </c:pt>
                <c:pt idx="1">
                  <c:v>1.0001</c:v>
                </c:pt>
              </c:numCache>
            </c:numRef>
          </c:xVal>
          <c:yVal>
            <c:numRef>
              <c:f>formulas!$C$2:$D$2</c:f>
              <c:numCache>
                <c:ptCount val="2"/>
                <c:pt idx="0">
                  <c:v>0</c:v>
                </c:pt>
                <c:pt idx="1">
                  <c:v>1.753801964797104E-30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formulas!$A$3:$B$3</c:f>
              <c:numCache>
                <c:ptCount val="2"/>
                <c:pt idx="0">
                  <c:v>2</c:v>
                </c:pt>
                <c:pt idx="1">
                  <c:v>2.0001</c:v>
                </c:pt>
              </c:numCache>
            </c:numRef>
          </c:xVal>
          <c:yVal>
            <c:numRef>
              <c:f>formulas!$C$3:$D$3</c:f>
              <c:numCache>
                <c:ptCount val="2"/>
                <c:pt idx="0">
                  <c:v>0</c:v>
                </c:pt>
                <c:pt idx="1">
                  <c:v>1.0391276641422705E-28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formulas!$A$4:$B$4</c:f>
              <c:numCache>
                <c:ptCount val="2"/>
                <c:pt idx="0">
                  <c:v>3</c:v>
                </c:pt>
                <c:pt idx="1">
                  <c:v>3.0001</c:v>
                </c:pt>
              </c:numCache>
            </c:numRef>
          </c:xVal>
          <c:yVal>
            <c:numRef>
              <c:f>formulas!$C$4:$D$4</c:f>
              <c:numCache>
                <c:ptCount val="2"/>
                <c:pt idx="0">
                  <c:v>0</c:v>
                </c:pt>
                <c:pt idx="1">
                  <c:v>4.052597890154858E-27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formulas!$A$5:$B$5</c:f>
              <c:numCache>
                <c:ptCount val="2"/>
                <c:pt idx="0">
                  <c:v>4</c:v>
                </c:pt>
                <c:pt idx="1">
                  <c:v>4.0001</c:v>
                </c:pt>
              </c:numCache>
            </c:numRef>
          </c:xVal>
          <c:yVal>
            <c:numRef>
              <c:f>formulas!$C$5:$D$5</c:f>
              <c:numCache>
                <c:ptCount val="2"/>
                <c:pt idx="0">
                  <c:v>0</c:v>
                </c:pt>
                <c:pt idx="1">
                  <c:v>1.1701876407822164E-25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formulas!$A$6:$B$6</c:f>
              <c:numCache>
                <c:ptCount val="2"/>
                <c:pt idx="0">
                  <c:v>5</c:v>
                </c:pt>
                <c:pt idx="1">
                  <c:v>5.0001</c:v>
                </c:pt>
              </c:numCache>
            </c:numRef>
          </c:xVal>
          <c:yVal>
            <c:numRef>
              <c:f>formulas!$C$6:$D$6</c:f>
              <c:numCache>
                <c:ptCount val="2"/>
                <c:pt idx="0">
                  <c:v>0</c:v>
                </c:pt>
                <c:pt idx="1">
                  <c:v>2.668027820983456E-24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formulas!$A$7:$B$7</c:f>
              <c:numCache>
                <c:ptCount val="2"/>
                <c:pt idx="0">
                  <c:v>6</c:v>
                </c:pt>
                <c:pt idx="1">
                  <c:v>6.0001</c:v>
                </c:pt>
              </c:numCache>
            </c:numRef>
          </c:xVal>
          <c:yVal>
            <c:numRef>
              <c:f>formulas!$C$7:$D$7</c:f>
              <c:numCache>
                <c:ptCount val="2"/>
                <c:pt idx="0">
                  <c:v>0</c:v>
                </c:pt>
                <c:pt idx="1">
                  <c:v>5.002552164343984E-23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formulas!$A$8:$B$8</c:f>
              <c:numCache>
                <c:ptCount val="2"/>
                <c:pt idx="0">
                  <c:v>7</c:v>
                </c:pt>
                <c:pt idx="1">
                  <c:v>7.0001</c:v>
                </c:pt>
              </c:numCache>
            </c:numRef>
          </c:xVal>
          <c:yVal>
            <c:numRef>
              <c:f>formulas!$C$8:$D$8</c:f>
              <c:numCache>
                <c:ptCount val="2"/>
                <c:pt idx="0">
                  <c:v>0</c:v>
                </c:pt>
                <c:pt idx="1">
                  <c:v>7.932618432031179E-22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formulas!$A$9:$B$9</c:f>
              <c:numCache>
                <c:ptCount val="2"/>
                <c:pt idx="0">
                  <c:v>8</c:v>
                </c:pt>
                <c:pt idx="1">
                  <c:v>8.0001</c:v>
                </c:pt>
              </c:numCache>
            </c:numRef>
          </c:xVal>
          <c:yVal>
            <c:numRef>
              <c:f>formulas!$C$9:$D$9</c:f>
              <c:numCache>
                <c:ptCount val="2"/>
                <c:pt idx="0">
                  <c:v>0</c:v>
                </c:pt>
                <c:pt idx="1">
                  <c:v>1.0857771478842688E-20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formulas!$A$10:$B$10</c:f>
              <c:numCache>
                <c:ptCount val="2"/>
                <c:pt idx="0">
                  <c:v>9</c:v>
                </c:pt>
                <c:pt idx="1">
                  <c:v>9.0001</c:v>
                </c:pt>
              </c:numCache>
            </c:numRef>
          </c:xVal>
          <c:yVal>
            <c:numRef>
              <c:f>formulas!$C$10:$D$10</c:f>
              <c:numCache>
                <c:ptCount val="2"/>
                <c:pt idx="0">
                  <c:v>0</c:v>
                </c:pt>
                <c:pt idx="1">
                  <c:v>1.3029325774611245E-19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formulas!$A$11:$B$11</c:f>
              <c:numCache>
                <c:ptCount val="2"/>
                <c:pt idx="0">
                  <c:v>10</c:v>
                </c:pt>
                <c:pt idx="1">
                  <c:v>10.0001</c:v>
                </c:pt>
              </c:numCache>
            </c:numRef>
          </c:xVal>
          <c:yVal>
            <c:numRef>
              <c:f>formulas!$C$11:$D$11</c:f>
              <c:numCache>
                <c:ptCount val="2"/>
                <c:pt idx="0">
                  <c:v>0</c:v>
                </c:pt>
                <c:pt idx="1">
                  <c:v>1.3876231949960987E-18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formulas!$A$12:$B$12</c:f>
              <c:numCache>
                <c:ptCount val="2"/>
                <c:pt idx="0">
                  <c:v>11</c:v>
                </c:pt>
                <c:pt idx="1">
                  <c:v>11.0001</c:v>
                </c:pt>
              </c:numCache>
            </c:numRef>
          </c:xVal>
          <c:yVal>
            <c:numRef>
              <c:f>formulas!$C$12:$D$12</c:f>
              <c:numCache>
                <c:ptCount val="2"/>
                <c:pt idx="0">
                  <c:v>0</c:v>
                </c:pt>
                <c:pt idx="1">
                  <c:v>1.3245494134053667E-17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formulas!$A$13:$B$13</c:f>
              <c:numCache>
                <c:ptCount val="2"/>
                <c:pt idx="0">
                  <c:v>12</c:v>
                </c:pt>
                <c:pt idx="1">
                  <c:v>12.0001</c:v>
                </c:pt>
              </c:numCache>
            </c:numRef>
          </c:xVal>
          <c:yVal>
            <c:numRef>
              <c:f>formulas!$C$13:$D$13</c:f>
              <c:numCache>
                <c:ptCount val="2"/>
                <c:pt idx="0">
                  <c:v>0</c:v>
                </c:pt>
                <c:pt idx="1">
                  <c:v>1.1424238690621308E-16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formulas!$A$14:$B$14</c:f>
              <c:numCache>
                <c:ptCount val="2"/>
                <c:pt idx="0">
                  <c:v>13</c:v>
                </c:pt>
                <c:pt idx="1">
                  <c:v>13.0001</c:v>
                </c:pt>
              </c:numCache>
            </c:numRef>
          </c:xVal>
          <c:yVal>
            <c:numRef>
              <c:f>formulas!$C$14:$D$14</c:f>
              <c:numCache>
                <c:ptCount val="2"/>
                <c:pt idx="0">
                  <c:v>0</c:v>
                </c:pt>
                <c:pt idx="1">
                  <c:v>8.96363343417974E-16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formulas!$A$15:$B$15</c:f>
              <c:numCache>
                <c:ptCount val="2"/>
                <c:pt idx="0">
                  <c:v>14</c:v>
                </c:pt>
                <c:pt idx="1">
                  <c:v>14.0001</c:v>
                </c:pt>
              </c:numCache>
            </c:numRef>
          </c:xVal>
          <c:yVal>
            <c:numRef>
              <c:f>formulas!$C$15:$D$15</c:f>
              <c:numCache>
                <c:ptCount val="2"/>
                <c:pt idx="0">
                  <c:v>0</c:v>
                </c:pt>
                <c:pt idx="1">
                  <c:v>6.43460828667903E-15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formulas!$A$16:$B$16</c:f>
              <c:numCache>
                <c:ptCount val="2"/>
                <c:pt idx="0">
                  <c:v>15</c:v>
                </c:pt>
                <c:pt idx="1">
                  <c:v>15.0001</c:v>
                </c:pt>
              </c:numCache>
            </c:numRef>
          </c:xVal>
          <c:yVal>
            <c:numRef>
              <c:f>formulas!$C$16:$D$16</c:f>
              <c:numCache>
                <c:ptCount val="2"/>
                <c:pt idx="0">
                  <c:v>0</c:v>
                </c:pt>
                <c:pt idx="1">
                  <c:v>4.2468414692081634E-14</c:v>
                </c:pt>
              </c:numCache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formulas!$A$17:$B$17</c:f>
              <c:numCache>
                <c:ptCount val="2"/>
                <c:pt idx="0">
                  <c:v>16</c:v>
                </c:pt>
                <c:pt idx="1">
                  <c:v>16.0001</c:v>
                </c:pt>
              </c:numCache>
            </c:numRef>
          </c:xVal>
          <c:yVal>
            <c:numRef>
              <c:f>formulas!$C$17:$D$17</c:f>
              <c:numCache>
                <c:ptCount val="2"/>
                <c:pt idx="0">
                  <c:v>0</c:v>
                </c:pt>
                <c:pt idx="1">
                  <c:v>2.587919020298728E-13</c:v>
                </c:pt>
              </c:numCache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formulas!$A$18:$B$18</c:f>
              <c:numCache>
                <c:ptCount val="2"/>
                <c:pt idx="0">
                  <c:v>17</c:v>
                </c:pt>
                <c:pt idx="1">
                  <c:v>17.0001</c:v>
                </c:pt>
              </c:numCache>
            </c:numRef>
          </c:xVal>
          <c:yVal>
            <c:numRef>
              <c:f>formulas!$C$18:$D$18</c:f>
              <c:numCache>
                <c:ptCount val="2"/>
                <c:pt idx="0">
                  <c:v>0</c:v>
                </c:pt>
                <c:pt idx="1">
                  <c:v>1.4614130938157543E-12</c:v>
                </c:pt>
              </c:numCache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formulas!$A$19:$B$19</c:f>
              <c:numCache>
                <c:ptCount val="2"/>
                <c:pt idx="0">
                  <c:v>18</c:v>
                </c:pt>
                <c:pt idx="1">
                  <c:v>18.0001</c:v>
                </c:pt>
              </c:numCache>
            </c:numRef>
          </c:xVal>
          <c:yVal>
            <c:numRef>
              <c:f>formulas!$C$19:$D$19</c:f>
              <c:numCache>
                <c:ptCount val="2"/>
                <c:pt idx="0">
                  <c:v>0</c:v>
                </c:pt>
                <c:pt idx="1">
                  <c:v>7.672418742532714E-12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formulas!$A$20:$B$20</c:f>
              <c:numCache>
                <c:ptCount val="2"/>
                <c:pt idx="0">
                  <c:v>19</c:v>
                </c:pt>
                <c:pt idx="1">
                  <c:v>19.0001</c:v>
                </c:pt>
              </c:numCache>
            </c:numRef>
          </c:xVal>
          <c:yVal>
            <c:numRef>
              <c:f>formulas!$C$20:$D$20</c:f>
              <c:numCache>
                <c:ptCount val="2"/>
                <c:pt idx="0">
                  <c:v>0</c:v>
                </c:pt>
                <c:pt idx="1">
                  <c:v>3.7554470687133866E-11</c:v>
                </c:pt>
              </c:numCache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formulas!$A$21:$B$21</c:f>
              <c:numCache>
                <c:ptCount val="2"/>
                <c:pt idx="0">
                  <c:v>20</c:v>
                </c:pt>
                <c:pt idx="1">
                  <c:v>20.0001</c:v>
                </c:pt>
              </c:numCache>
            </c:numRef>
          </c:xVal>
          <c:yVal>
            <c:numRef>
              <c:f>formulas!$C$21:$D$21</c:f>
              <c:numCache>
                <c:ptCount val="2"/>
                <c:pt idx="0">
                  <c:v>0</c:v>
                </c:pt>
                <c:pt idx="1">
                  <c:v>1.7181170339363644E-10</c:v>
                </c:pt>
              </c:numCache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formulas!$A$22:$B$22</c:f>
              <c:numCache>
                <c:ptCount val="2"/>
                <c:pt idx="0">
                  <c:v>21</c:v>
                </c:pt>
                <c:pt idx="1">
                  <c:v>21.0001</c:v>
                </c:pt>
              </c:numCache>
            </c:numRef>
          </c:xVal>
          <c:yVal>
            <c:numRef>
              <c:f>formulas!$C$22:$D$22</c:f>
              <c:numCache>
                <c:ptCount val="2"/>
                <c:pt idx="0">
                  <c:v>0</c:v>
                </c:pt>
                <c:pt idx="1">
                  <c:v>7.363358716870124E-10</c:v>
                </c:pt>
              </c:numCache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formulas!$A$23:$B$23</c:f>
              <c:numCache>
                <c:ptCount val="2"/>
                <c:pt idx="0">
                  <c:v>22</c:v>
                </c:pt>
                <c:pt idx="1">
                  <c:v>22.0001</c:v>
                </c:pt>
              </c:numCache>
            </c:numRef>
          </c:xVal>
          <c:yVal>
            <c:numRef>
              <c:f>formulas!$C$23:$D$23</c:f>
              <c:numCache>
                <c:ptCount val="2"/>
                <c:pt idx="0">
                  <c:v>0</c:v>
                </c:pt>
                <c:pt idx="1">
                  <c:v>2.9620783929227573E-09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formulas!$A$24:$B$24</c:f>
              <c:numCache>
                <c:ptCount val="2"/>
                <c:pt idx="0">
                  <c:v>23</c:v>
                </c:pt>
                <c:pt idx="1">
                  <c:v>23.0001</c:v>
                </c:pt>
              </c:numCache>
            </c:numRef>
          </c:xVal>
          <c:yVal>
            <c:numRef>
              <c:f>formulas!$C$24:$D$24</c:f>
              <c:numCache>
                <c:ptCount val="2"/>
                <c:pt idx="0">
                  <c:v>0</c:v>
                </c:pt>
                <c:pt idx="1">
                  <c:v>1.1204383486273057E-08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formulas!$A$25:$B$25</c:f>
              <c:numCache>
                <c:ptCount val="2"/>
                <c:pt idx="0">
                  <c:v>24</c:v>
                </c:pt>
                <c:pt idx="1">
                  <c:v>24.0001</c:v>
                </c:pt>
              </c:numCache>
            </c:numRef>
          </c:xVal>
          <c:yVal>
            <c:numRef>
              <c:f>formulas!$C$25:$D$25</c:f>
              <c:numCache>
                <c:ptCount val="2"/>
                <c:pt idx="0">
                  <c:v>0</c:v>
                </c:pt>
                <c:pt idx="1">
                  <c:v>3.99156161698478E-08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formulas!$A$26:$B$26</c:f>
              <c:numCache>
                <c:ptCount val="2"/>
                <c:pt idx="0">
                  <c:v>25</c:v>
                </c:pt>
                <c:pt idx="1">
                  <c:v>25.0001</c:v>
                </c:pt>
              </c:numCache>
            </c:numRef>
          </c:xVal>
          <c:yVal>
            <c:numRef>
              <c:f>formulas!$C$26:$D$26</c:f>
              <c:numCache>
                <c:ptCount val="2"/>
                <c:pt idx="0">
                  <c:v>0</c:v>
                </c:pt>
                <c:pt idx="1">
                  <c:v>1.3411647033068885E-07</c:v>
                </c:pt>
              </c:numCache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formulas!$A$27:$B$27</c:f>
              <c:numCache>
                <c:ptCount val="2"/>
                <c:pt idx="0">
                  <c:v>26</c:v>
                </c:pt>
                <c:pt idx="1">
                  <c:v>26.0001</c:v>
                </c:pt>
              </c:numCache>
            </c:numRef>
          </c:xVal>
          <c:yVal>
            <c:numRef>
              <c:f>formulas!$C$27:$D$27</c:f>
              <c:numCache>
                <c:ptCount val="2"/>
                <c:pt idx="0">
                  <c:v>0</c:v>
                </c:pt>
                <c:pt idx="1">
                  <c:v>4.2556187701083994E-07</c:v>
                </c:pt>
              </c:numCache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formulas!$A$28:$B$28</c:f>
              <c:numCache>
                <c:ptCount val="2"/>
                <c:pt idx="0">
                  <c:v>27</c:v>
                </c:pt>
                <c:pt idx="1">
                  <c:v>27.0001</c:v>
                </c:pt>
              </c:numCache>
            </c:numRef>
          </c:xVal>
          <c:yVal>
            <c:numRef>
              <c:f>formulas!$C$28:$D$28</c:f>
              <c:numCache>
                <c:ptCount val="2"/>
                <c:pt idx="0">
                  <c:v>0</c:v>
                </c:pt>
                <c:pt idx="1">
                  <c:v>1.2766856310325115E-06</c:v>
                </c:pt>
              </c:numCache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formulas!$A$29:$B$29</c:f>
              <c:numCache>
                <c:ptCount val="2"/>
                <c:pt idx="0">
                  <c:v>28</c:v>
                </c:pt>
                <c:pt idx="1">
                  <c:v>28.0001</c:v>
                </c:pt>
              </c:numCache>
            </c:numRef>
          </c:xVal>
          <c:yVal>
            <c:numRef>
              <c:f>formulas!$C$29:$D$29</c:f>
              <c:numCache>
                <c:ptCount val="2"/>
                <c:pt idx="0">
                  <c:v>0</c:v>
                </c:pt>
                <c:pt idx="1">
                  <c:v>3.6248752738244534E-06</c:v>
                </c:pt>
              </c:numCache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formulas!$A$30:$B$30</c:f>
              <c:numCache>
                <c:ptCount val="2"/>
                <c:pt idx="0">
                  <c:v>29</c:v>
                </c:pt>
                <c:pt idx="1">
                  <c:v>29.0001</c:v>
                </c:pt>
              </c:numCache>
            </c:numRef>
          </c:xVal>
          <c:yVal>
            <c:numRef>
              <c:f>formulas!$C$30:$D$30</c:f>
              <c:numCache>
                <c:ptCount val="2"/>
                <c:pt idx="0">
                  <c:v>0</c:v>
                </c:pt>
                <c:pt idx="1">
                  <c:v>9.74966452959681E-06</c:v>
                </c:pt>
              </c:numCache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formulas!$A$31:$B$31</c:f>
              <c:numCache>
                <c:ptCount val="2"/>
                <c:pt idx="0">
                  <c:v>30</c:v>
                </c:pt>
                <c:pt idx="1">
                  <c:v>30.0001</c:v>
                </c:pt>
              </c:numCache>
            </c:numRef>
          </c:xVal>
          <c:yVal>
            <c:numRef>
              <c:f>formulas!$C$31:$D$31</c:f>
              <c:numCache>
                <c:ptCount val="2"/>
                <c:pt idx="0">
                  <c:v>0</c:v>
                </c:pt>
                <c:pt idx="1">
                  <c:v>2.4861644550471886E-05</c:v>
                </c:pt>
              </c:numCache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formulas!$A$32:$B$32</c:f>
              <c:numCache>
                <c:ptCount val="2"/>
                <c:pt idx="0">
                  <c:v>31</c:v>
                </c:pt>
                <c:pt idx="1">
                  <c:v>31.0001</c:v>
                </c:pt>
              </c:numCache>
            </c:numRef>
          </c:xVal>
          <c:yVal>
            <c:numRef>
              <c:f>formulas!$C$32:$D$32</c:f>
              <c:numCache>
                <c:ptCount val="2"/>
                <c:pt idx="0">
                  <c:v>0</c:v>
                </c:pt>
                <c:pt idx="1">
                  <c:v>6.0149140041464315E-05</c:v>
                </c:pt>
              </c:numCache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formulas!$A$33:$B$33</c:f>
              <c:numCache>
                <c:ptCount val="2"/>
                <c:pt idx="0">
                  <c:v>32</c:v>
                </c:pt>
                <c:pt idx="1">
                  <c:v>32.0001</c:v>
                </c:pt>
              </c:numCache>
            </c:numRef>
          </c:xVal>
          <c:yVal>
            <c:numRef>
              <c:f>formulas!$C$33:$D$33</c:f>
              <c:numCache>
                <c:ptCount val="2"/>
                <c:pt idx="0">
                  <c:v>0</c:v>
                </c:pt>
                <c:pt idx="1">
                  <c:v>0.0001381550560327386</c:v>
                </c:pt>
              </c:numCache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formulas!$A$34:$B$34</c:f>
              <c:numCache>
                <c:ptCount val="2"/>
                <c:pt idx="0">
                  <c:v>33</c:v>
                </c:pt>
                <c:pt idx="1">
                  <c:v>33.0001</c:v>
                </c:pt>
              </c:numCache>
            </c:numRef>
          </c:xVal>
          <c:yVal>
            <c:numRef>
              <c:f>formulas!$C$34:$D$34</c:f>
              <c:numCache>
                <c:ptCount val="2"/>
                <c:pt idx="0">
                  <c:v>0</c:v>
                </c:pt>
                <c:pt idx="1">
                  <c:v>0.00030142921316233823</c:v>
                </c:pt>
              </c:numCache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formulas!$A$35:$B$35</c:f>
              <c:numCache>
                <c:ptCount val="2"/>
                <c:pt idx="0">
                  <c:v>34</c:v>
                </c:pt>
                <c:pt idx="1">
                  <c:v>34.0001</c:v>
                </c:pt>
              </c:numCache>
            </c:numRef>
          </c:xVal>
          <c:yVal>
            <c:numRef>
              <c:f>formulas!$C$35:$D$35</c:f>
              <c:numCache>
                <c:ptCount val="2"/>
                <c:pt idx="0">
                  <c:v>0</c:v>
                </c:pt>
                <c:pt idx="1">
                  <c:v>0.0006250223390571991</c:v>
                </c:pt>
              </c:numCache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formulas!$A$36:$B$36</c:f>
              <c:numCache>
                <c:ptCount val="2"/>
                <c:pt idx="0">
                  <c:v>35</c:v>
                </c:pt>
                <c:pt idx="1">
                  <c:v>35.0001</c:v>
                </c:pt>
              </c:numCache>
            </c:numRef>
          </c:xVal>
          <c:yVal>
            <c:numRef>
              <c:f>formulas!$C$36:$D$36</c:f>
              <c:numCache>
                <c:ptCount val="2"/>
                <c:pt idx="0">
                  <c:v>0</c:v>
                </c:pt>
                <c:pt idx="1">
                  <c:v>0.0012321868969984789</c:v>
                </c:pt>
              </c:numCache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formulas!$A$37:$B$37</c:f>
              <c:numCache>
                <c:ptCount val="2"/>
                <c:pt idx="0">
                  <c:v>36</c:v>
                </c:pt>
                <c:pt idx="1">
                  <c:v>36.0001</c:v>
                </c:pt>
              </c:numCache>
            </c:numRef>
          </c:xVal>
          <c:yVal>
            <c:numRef>
              <c:f>formulas!$C$37:$D$37</c:f>
              <c:numCache>
                <c:ptCount val="2"/>
                <c:pt idx="0">
                  <c:v>0</c:v>
                </c:pt>
                <c:pt idx="1">
                  <c:v>0.0023103504318721505</c:v>
                </c:pt>
              </c:numCache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formulas!$A$38:$B$38</c:f>
              <c:numCache>
                <c:ptCount val="2"/>
                <c:pt idx="0">
                  <c:v>37</c:v>
                </c:pt>
                <c:pt idx="1">
                  <c:v>37.0001</c:v>
                </c:pt>
              </c:numCache>
            </c:numRef>
          </c:xVal>
          <c:yVal>
            <c:numRef>
              <c:f>formulas!$C$38:$D$38</c:f>
              <c:numCache>
                <c:ptCount val="2"/>
                <c:pt idx="0">
                  <c:v>0</c:v>
                </c:pt>
                <c:pt idx="1">
                  <c:v>0.004121165635231405</c:v>
                </c:pt>
              </c:numCache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formulas!$A$39:$B$39</c:f>
              <c:numCache>
                <c:ptCount val="2"/>
                <c:pt idx="0">
                  <c:v>38</c:v>
                </c:pt>
                <c:pt idx="1">
                  <c:v>38.0001</c:v>
                </c:pt>
              </c:numCache>
            </c:numRef>
          </c:xVal>
          <c:yVal>
            <c:numRef>
              <c:f>formulas!$C$39:$D$39</c:f>
              <c:numCache>
                <c:ptCount val="2"/>
                <c:pt idx="0">
                  <c:v>0</c:v>
                </c:pt>
                <c:pt idx="1">
                  <c:v>0.0069951364071691126</c:v>
                </c:pt>
              </c:numCache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formulas!$A$40:$B$40</c:f>
              <c:numCache>
                <c:ptCount val="2"/>
                <c:pt idx="0">
                  <c:v>39</c:v>
                </c:pt>
                <c:pt idx="1">
                  <c:v>39.0001</c:v>
                </c:pt>
              </c:numCache>
            </c:numRef>
          </c:xVal>
          <c:yVal>
            <c:numRef>
              <c:f>formulas!$C$40:$D$40</c:f>
              <c:numCache>
                <c:ptCount val="2"/>
                <c:pt idx="0">
                  <c:v>0</c:v>
                </c:pt>
                <c:pt idx="1">
                  <c:v>0.011299835734657789</c:v>
                </c:pt>
              </c:numCache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formulas!$A$41:$B$41</c:f>
              <c:numCache>
                <c:ptCount val="2"/>
                <c:pt idx="0">
                  <c:v>40</c:v>
                </c:pt>
                <c:pt idx="1">
                  <c:v>40.0001</c:v>
                </c:pt>
              </c:numCache>
            </c:numRef>
          </c:xVal>
          <c:yVal>
            <c:numRef>
              <c:f>formulas!$C$41:$D$41</c:f>
              <c:numCache>
                <c:ptCount val="2"/>
                <c:pt idx="0">
                  <c:v>0</c:v>
                </c:pt>
                <c:pt idx="1">
                  <c:v>0.0173734974420364</c:v>
                </c:pt>
              </c:numCache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formulas!$A$42:$B$42</c:f>
              <c:numCache>
                <c:ptCount val="2"/>
                <c:pt idx="0">
                  <c:v>41</c:v>
                </c:pt>
                <c:pt idx="1">
                  <c:v>41.0001</c:v>
                </c:pt>
              </c:numCache>
            </c:numRef>
          </c:xVal>
          <c:yVal>
            <c:numRef>
              <c:f>formulas!$C$42:$D$42</c:f>
              <c:numCache>
                <c:ptCount val="2"/>
                <c:pt idx="0">
                  <c:v>0</c:v>
                </c:pt>
                <c:pt idx="1">
                  <c:v>0.025424630402979903</c:v>
                </c:pt>
              </c:numCache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formulas!$A$43:$B$43</c:f>
              <c:numCache>
                <c:ptCount val="2"/>
                <c:pt idx="0">
                  <c:v>42</c:v>
                </c:pt>
                <c:pt idx="1">
                  <c:v>42.0001</c:v>
                </c:pt>
              </c:numCache>
            </c:numRef>
          </c:xVal>
          <c:yVal>
            <c:numRef>
              <c:f>formulas!$C$43:$D$43</c:f>
              <c:numCache>
                <c:ptCount val="2"/>
                <c:pt idx="0">
                  <c:v>0</c:v>
                </c:pt>
                <c:pt idx="1">
                  <c:v>0.03541287806129342</c:v>
                </c:pt>
              </c:numCache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formulas!$A$44:$B$44</c:f>
              <c:numCache>
                <c:ptCount val="2"/>
                <c:pt idx="0">
                  <c:v>43</c:v>
                </c:pt>
                <c:pt idx="1">
                  <c:v>43.0001</c:v>
                </c:pt>
              </c:numCache>
            </c:numRef>
          </c:xVal>
          <c:yVal>
            <c:numRef>
              <c:f>formulas!$C$44:$D$44</c:f>
              <c:numCache>
                <c:ptCount val="2"/>
                <c:pt idx="0">
                  <c:v>0</c:v>
                </c:pt>
                <c:pt idx="1">
                  <c:v>0.046942652313807696</c:v>
                </c:pt>
              </c:numCache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formulas!$A$45:$B$45</c:f>
              <c:numCache>
                <c:ptCount val="2"/>
                <c:pt idx="0">
                  <c:v>44</c:v>
                </c:pt>
                <c:pt idx="1">
                  <c:v>44.0001</c:v>
                </c:pt>
              </c:numCache>
            </c:numRef>
          </c:xVal>
          <c:yVal>
            <c:numRef>
              <c:f>formulas!$C$45:$D$45</c:f>
              <c:numCache>
                <c:ptCount val="2"/>
                <c:pt idx="0">
                  <c:v>0</c:v>
                </c:pt>
                <c:pt idx="1">
                  <c:v>0.05921175462309827</c:v>
                </c:pt>
              </c:numCache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formulas!$A$46:$B$46</c:f>
              <c:numCache>
                <c:ptCount val="2"/>
                <c:pt idx="0">
                  <c:v>45</c:v>
                </c:pt>
                <c:pt idx="1">
                  <c:v>45.0001</c:v>
                </c:pt>
              </c:numCache>
            </c:numRef>
          </c:xVal>
          <c:yVal>
            <c:numRef>
              <c:f>formulas!$C$46:$D$46</c:f>
              <c:numCache>
                <c:ptCount val="2"/>
                <c:pt idx="0">
                  <c:v>0</c:v>
                </c:pt>
                <c:pt idx="1">
                  <c:v>0.07105410554771824</c:v>
                </c:pt>
              </c:numCache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formulas!$A$47:$B$47</c:f>
              <c:numCache>
                <c:ptCount val="2"/>
                <c:pt idx="0">
                  <c:v>46</c:v>
                </c:pt>
                <c:pt idx="1">
                  <c:v>46.0001</c:v>
                </c:pt>
              </c:numCache>
            </c:numRef>
          </c:xVal>
          <c:yVal>
            <c:numRef>
              <c:f>formulas!$C$47:$D$47</c:f>
              <c:numCache>
                <c:ptCount val="2"/>
                <c:pt idx="0">
                  <c:v>0</c:v>
                </c:pt>
                <c:pt idx="1">
                  <c:v>0.08109435959250436</c:v>
                </c:pt>
              </c:numCache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formulas!$A$48:$B$48</c:f>
              <c:numCache>
                <c:ptCount val="2"/>
                <c:pt idx="0">
                  <c:v>47</c:v>
                </c:pt>
                <c:pt idx="1">
                  <c:v>47.0001</c:v>
                </c:pt>
              </c:numCache>
            </c:numRef>
          </c:xVal>
          <c:yVal>
            <c:numRef>
              <c:f>formulas!$C$48:$D$48</c:f>
              <c:numCache>
                <c:ptCount val="2"/>
                <c:pt idx="0">
                  <c:v>0</c:v>
                </c:pt>
                <c:pt idx="1">
                  <c:v>0.08799600721739823</c:v>
                </c:pt>
              </c:numCache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formulas!$A$49:$B$49</c:f>
              <c:numCache>
                <c:ptCount val="2"/>
                <c:pt idx="0">
                  <c:v>48</c:v>
                </c:pt>
                <c:pt idx="1">
                  <c:v>48.0001</c:v>
                </c:pt>
              </c:numCache>
            </c:numRef>
          </c:xVal>
          <c:yVal>
            <c:numRef>
              <c:f>formulas!$C$49:$D$49</c:f>
              <c:numCache>
                <c:ptCount val="2"/>
                <c:pt idx="0">
                  <c:v>0</c:v>
                </c:pt>
                <c:pt idx="1">
                  <c:v>0.09074588244294199</c:v>
                </c:pt>
              </c:numCache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formulas!$A$50:$B$50</c:f>
              <c:numCache>
                <c:ptCount val="2"/>
                <c:pt idx="0">
                  <c:v>49</c:v>
                </c:pt>
                <c:pt idx="1">
                  <c:v>49.0001</c:v>
                </c:pt>
              </c:numCache>
            </c:numRef>
          </c:xVal>
          <c:yVal>
            <c:numRef>
              <c:f>formulas!$C$50:$D$50</c:f>
              <c:numCache>
                <c:ptCount val="2"/>
                <c:pt idx="0">
                  <c:v>0</c:v>
                </c:pt>
                <c:pt idx="1">
                  <c:v>0.08889392565839202</c:v>
                </c:pt>
              </c:numCache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formulas!$A$51:$B$51</c:f>
              <c:numCache>
                <c:ptCount val="2"/>
                <c:pt idx="0">
                  <c:v>50</c:v>
                </c:pt>
                <c:pt idx="1">
                  <c:v>50.0001</c:v>
                </c:pt>
              </c:numCache>
            </c:numRef>
          </c:xVal>
          <c:yVal>
            <c:numRef>
              <c:f>formulas!$C$51:$D$51</c:f>
              <c:numCache>
                <c:ptCount val="2"/>
                <c:pt idx="0">
                  <c:v>0</c:v>
                </c:pt>
                <c:pt idx="1">
                  <c:v>0.08267135086230448</c:v>
                </c:pt>
              </c:numCache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formulas!$A$52:$B$52</c:f>
              <c:numCache>
                <c:ptCount val="2"/>
                <c:pt idx="0">
                  <c:v>51</c:v>
                </c:pt>
                <c:pt idx="1">
                  <c:v>51.0001</c:v>
                </c:pt>
              </c:numCache>
            </c:numRef>
          </c:xVal>
          <c:yVal>
            <c:numRef>
              <c:f>formulas!$C$52:$D$52</c:f>
              <c:numCache>
                <c:ptCount val="2"/>
                <c:pt idx="0">
                  <c:v>0</c:v>
                </c:pt>
                <c:pt idx="1">
                  <c:v>0.0729453095843863</c:v>
                </c:pt>
              </c:numCache>
            </c:numRef>
          </c:yVal>
          <c:smooth val="0"/>
        </c:ser>
        <c:ser>
          <c:idx val="51"/>
          <c:order val="5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formulas!$A$53:$B$53</c:f>
              <c:numCache>
                <c:ptCount val="2"/>
                <c:pt idx="0">
                  <c:v>52</c:v>
                </c:pt>
                <c:pt idx="1">
                  <c:v>52.0001</c:v>
                </c:pt>
              </c:numCache>
            </c:numRef>
          </c:xVal>
          <c:yVal>
            <c:numRef>
              <c:f>formulas!$C$53:$D$53</c:f>
              <c:numCache>
                <c:ptCount val="2"/>
                <c:pt idx="0">
                  <c:v>0</c:v>
                </c:pt>
                <c:pt idx="1">
                  <c:v>0.06102155705616952</c:v>
                </c:pt>
              </c:numCache>
            </c:numRef>
          </c:yVal>
          <c:smooth val="0"/>
        </c:ser>
        <c:ser>
          <c:idx val="52"/>
          <c:order val="5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formulas!$A$54:$B$54</c:f>
              <c:numCache>
                <c:ptCount val="2"/>
                <c:pt idx="0">
                  <c:v>53</c:v>
                </c:pt>
                <c:pt idx="1">
                  <c:v>53.0001</c:v>
                </c:pt>
              </c:numCache>
            </c:numRef>
          </c:xVal>
          <c:yVal>
            <c:numRef>
              <c:f>formulas!$C$54:$D$54</c:f>
              <c:numCache>
                <c:ptCount val="2"/>
                <c:pt idx="0">
                  <c:v>0</c:v>
                </c:pt>
                <c:pt idx="1">
                  <c:v>0.048356705591681426</c:v>
                </c:pt>
              </c:numCache>
            </c:numRef>
          </c:yVal>
          <c:smooth val="0"/>
        </c:ser>
        <c:ser>
          <c:idx val="53"/>
          <c:order val="5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formulas!$A$55:$B$55</c:f>
              <c:numCache>
                <c:ptCount val="2"/>
                <c:pt idx="0">
                  <c:v>54</c:v>
                </c:pt>
                <c:pt idx="1">
                  <c:v>54.0001</c:v>
                </c:pt>
              </c:numCache>
            </c:numRef>
          </c:xVal>
          <c:yVal>
            <c:numRef>
              <c:f>formulas!$C$55:$D$55</c:f>
              <c:numCache>
                <c:ptCount val="2"/>
                <c:pt idx="0">
                  <c:v>0</c:v>
                </c:pt>
                <c:pt idx="1">
                  <c:v>0.03626752919376107</c:v>
                </c:pt>
              </c:numCache>
            </c:numRef>
          </c:yVal>
          <c:smooth val="0"/>
        </c:ser>
        <c:ser>
          <c:idx val="54"/>
          <c:order val="5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formulas!$A$56:$B$56</c:f>
              <c:numCache>
                <c:ptCount val="2"/>
                <c:pt idx="0">
                  <c:v>55</c:v>
                </c:pt>
                <c:pt idx="1">
                  <c:v>55.0001</c:v>
                </c:pt>
              </c:numCache>
            </c:numRef>
          </c:xVal>
          <c:yVal>
            <c:numRef>
              <c:f>formulas!$C$56:$D$56</c:f>
              <c:numCache>
                <c:ptCount val="2"/>
                <c:pt idx="0">
                  <c:v>0</c:v>
                </c:pt>
                <c:pt idx="1">
                  <c:v>0.02571697524648511</c:v>
                </c:pt>
              </c:numCache>
            </c:numRef>
          </c:yVal>
          <c:smooth val="0"/>
        </c:ser>
        <c:ser>
          <c:idx val="55"/>
          <c:order val="5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formulas!$A$57:$B$57</c:f>
              <c:numCache>
                <c:ptCount val="2"/>
                <c:pt idx="0">
                  <c:v>56</c:v>
                </c:pt>
                <c:pt idx="1">
                  <c:v>56.0001</c:v>
                </c:pt>
              </c:numCache>
            </c:numRef>
          </c:xVal>
          <c:yVal>
            <c:numRef>
              <c:f>formulas!$C$57:$D$57</c:f>
              <c:numCache>
                <c:ptCount val="2"/>
                <c:pt idx="0">
                  <c:v>0</c:v>
                </c:pt>
                <c:pt idx="1">
                  <c:v>0.0172211887811284</c:v>
                </c:pt>
              </c:numCache>
            </c:numRef>
          </c:yVal>
          <c:smooth val="0"/>
        </c:ser>
        <c:ser>
          <c:idx val="56"/>
          <c:order val="5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formulas!$A$58:$B$58</c:f>
              <c:numCache>
                <c:ptCount val="2"/>
                <c:pt idx="0">
                  <c:v>57</c:v>
                </c:pt>
                <c:pt idx="1">
                  <c:v>57.0001</c:v>
                </c:pt>
              </c:numCache>
            </c:numRef>
          </c:xVal>
          <c:yVal>
            <c:numRef>
              <c:f>formulas!$C$58:$D$58</c:f>
              <c:numCache>
                <c:ptCount val="2"/>
                <c:pt idx="0">
                  <c:v>0</c:v>
                </c:pt>
                <c:pt idx="1">
                  <c:v>0.010876540282817933</c:v>
                </c:pt>
              </c:numCache>
            </c:numRef>
          </c:yVal>
          <c:smooth val="0"/>
        </c:ser>
        <c:ser>
          <c:idx val="57"/>
          <c:order val="5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formulas!$A$59:$B$59</c:f>
              <c:numCache>
                <c:ptCount val="2"/>
                <c:pt idx="0">
                  <c:v>58</c:v>
                </c:pt>
                <c:pt idx="1">
                  <c:v>58.0001</c:v>
                </c:pt>
              </c:numCache>
            </c:numRef>
          </c:xVal>
          <c:yVal>
            <c:numRef>
              <c:f>formulas!$C$59:$D$59</c:f>
              <c:numCache>
                <c:ptCount val="2"/>
                <c:pt idx="0">
                  <c:v>0</c:v>
                </c:pt>
                <c:pt idx="1">
                  <c:v>0.0064696662027106605</c:v>
                </c:pt>
              </c:numCache>
            </c:numRef>
          </c:yVal>
          <c:smooth val="0"/>
        </c:ser>
        <c:ser>
          <c:idx val="58"/>
          <c:order val="5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formulas!$A$60:$B$60</c:f>
              <c:numCache>
                <c:ptCount val="2"/>
                <c:pt idx="0">
                  <c:v>59</c:v>
                </c:pt>
                <c:pt idx="1">
                  <c:v>59.0001</c:v>
                </c:pt>
              </c:numCache>
            </c:numRef>
          </c:xVal>
          <c:yVal>
            <c:numRef>
              <c:f>formulas!$C$60:$D$60</c:f>
              <c:numCache>
                <c:ptCount val="2"/>
                <c:pt idx="0">
                  <c:v>0</c:v>
                </c:pt>
                <c:pt idx="1">
                  <c:v>0.003618626859143261</c:v>
                </c:pt>
              </c:numCache>
            </c:numRef>
          </c:yVal>
          <c:smooth val="0"/>
        </c:ser>
        <c:ser>
          <c:idx val="59"/>
          <c:order val="5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formulas!$A$61:$B$61</c:f>
              <c:numCache>
                <c:ptCount val="2"/>
                <c:pt idx="0">
                  <c:v>60</c:v>
                </c:pt>
                <c:pt idx="1">
                  <c:v>60.0001</c:v>
                </c:pt>
              </c:numCache>
            </c:numRef>
          </c:xVal>
          <c:yVal>
            <c:numRef>
              <c:f>formulas!$C$61:$D$61</c:f>
              <c:numCache>
                <c:ptCount val="2"/>
                <c:pt idx="0">
                  <c:v>0</c:v>
                </c:pt>
                <c:pt idx="1">
                  <c:v>0.0018997791010502115</c:v>
                </c:pt>
              </c:numCache>
            </c:numRef>
          </c:yVal>
          <c:smooth val="0"/>
        </c:ser>
        <c:ser>
          <c:idx val="60"/>
          <c:order val="6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formulas!$A$62:$B$62</c:f>
              <c:numCache>
                <c:ptCount val="2"/>
                <c:pt idx="0">
                  <c:v>61</c:v>
                </c:pt>
                <c:pt idx="1">
                  <c:v>61.0001</c:v>
                </c:pt>
              </c:numCache>
            </c:numRef>
          </c:xVal>
          <c:yVal>
            <c:numRef>
              <c:f>formulas!$C$62:$D$62</c:f>
              <c:numCache>
                <c:ptCount val="2"/>
                <c:pt idx="0">
                  <c:v>0</c:v>
                </c:pt>
                <c:pt idx="1">
                  <c:v>0.000934317590680431</c:v>
                </c:pt>
              </c:numCache>
            </c:numRef>
          </c:yVal>
          <c:smooth val="0"/>
        </c:ser>
        <c:ser>
          <c:idx val="61"/>
          <c:order val="6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formulas!$A$63:$B$63</c:f>
              <c:numCache>
                <c:ptCount val="2"/>
                <c:pt idx="0">
                  <c:v>62</c:v>
                </c:pt>
                <c:pt idx="1">
                  <c:v>62.0001</c:v>
                </c:pt>
              </c:numCache>
            </c:numRef>
          </c:xVal>
          <c:yVal>
            <c:numRef>
              <c:f>formulas!$C$63:$D$63</c:f>
              <c:numCache>
                <c:ptCount val="2"/>
                <c:pt idx="0">
                  <c:v>0</c:v>
                </c:pt>
                <c:pt idx="1">
                  <c:v>0.0004294846989418106</c:v>
                </c:pt>
              </c:numCache>
            </c:numRef>
          </c:yVal>
          <c:smooth val="0"/>
        </c:ser>
        <c:ser>
          <c:idx val="62"/>
          <c:order val="6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formulas!$A$64:$B$64</c:f>
              <c:numCache>
                <c:ptCount val="2"/>
                <c:pt idx="0">
                  <c:v>63</c:v>
                </c:pt>
                <c:pt idx="1">
                  <c:v>63.0001</c:v>
                </c:pt>
              </c:numCache>
            </c:numRef>
          </c:xVal>
          <c:yVal>
            <c:numRef>
              <c:f>formulas!$C$64:$D$64</c:f>
              <c:numCache>
                <c:ptCount val="2"/>
                <c:pt idx="0">
                  <c:v>0</c:v>
                </c:pt>
                <c:pt idx="1">
                  <c:v>0.0001840648709750617</c:v>
                </c:pt>
              </c:numCache>
            </c:numRef>
          </c:yVal>
          <c:smooth val="0"/>
        </c:ser>
        <c:ser>
          <c:idx val="63"/>
          <c:order val="6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formulas!$A$65:$B$65</c:f>
              <c:numCache>
                <c:ptCount val="2"/>
                <c:pt idx="0">
                  <c:v>64</c:v>
                </c:pt>
                <c:pt idx="1">
                  <c:v>64.0001</c:v>
                </c:pt>
              </c:numCache>
            </c:numRef>
          </c:xVal>
          <c:yVal>
            <c:numRef>
              <c:f>formulas!$C$65:$D$65</c:f>
              <c:numCache>
                <c:ptCount val="2"/>
                <c:pt idx="0">
                  <c:v>0</c:v>
                </c:pt>
                <c:pt idx="1">
                  <c:v>7.33383470291262E-05</c:v>
                </c:pt>
              </c:numCache>
            </c:numRef>
          </c:yVal>
          <c:smooth val="0"/>
        </c:ser>
        <c:ser>
          <c:idx val="64"/>
          <c:order val="6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formulas!$A$66:$B$66</c:f>
              <c:numCache>
                <c:ptCount val="2"/>
                <c:pt idx="0">
                  <c:v>65</c:v>
                </c:pt>
                <c:pt idx="1">
                  <c:v>65.0001</c:v>
                </c:pt>
              </c:numCache>
            </c:numRef>
          </c:xVal>
          <c:yVal>
            <c:numRef>
              <c:f>formulas!$C$66:$D$66</c:f>
              <c:numCache>
                <c:ptCount val="2"/>
                <c:pt idx="0">
                  <c:v>0</c:v>
                </c:pt>
                <c:pt idx="1">
                  <c:v>2.7078774287677398E-05</c:v>
                </c:pt>
              </c:numCache>
            </c:numRef>
          </c:yVal>
          <c:smooth val="0"/>
        </c:ser>
        <c:ser>
          <c:idx val="65"/>
          <c:order val="6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formulas!$A$67:$B$67</c:f>
              <c:numCache>
                <c:ptCount val="2"/>
                <c:pt idx="0">
                  <c:v>66</c:v>
                </c:pt>
                <c:pt idx="1">
                  <c:v>66.0001</c:v>
                </c:pt>
              </c:numCache>
            </c:numRef>
          </c:xVal>
          <c:yVal>
            <c:numRef>
              <c:f>formulas!$C$67:$D$67</c:f>
              <c:numCache>
                <c:ptCount val="2"/>
                <c:pt idx="0">
                  <c:v>0</c:v>
                </c:pt>
                <c:pt idx="1">
                  <c:v>9.231400325344531E-06</c:v>
                </c:pt>
              </c:numCache>
            </c:numRef>
          </c:yVal>
          <c:smooth val="0"/>
        </c:ser>
        <c:ser>
          <c:idx val="66"/>
          <c:order val="6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formulas!$A$68:$B$68</c:f>
              <c:numCache>
                <c:ptCount val="2"/>
                <c:pt idx="0">
                  <c:v>67</c:v>
                </c:pt>
                <c:pt idx="1">
                  <c:v>67.0001</c:v>
                </c:pt>
              </c:numCache>
            </c:numRef>
          </c:xVal>
          <c:yVal>
            <c:numRef>
              <c:f>formulas!$C$68:$D$68</c:f>
              <c:numCache>
                <c:ptCount val="2"/>
                <c:pt idx="0">
                  <c:v>0</c:v>
                </c:pt>
                <c:pt idx="1">
                  <c:v>2.893423982570677E-06</c:v>
                </c:pt>
              </c:numCache>
            </c:numRef>
          </c:yVal>
          <c:smooth val="0"/>
        </c:ser>
        <c:ser>
          <c:idx val="67"/>
          <c:order val="6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formulas!$A$69:$B$69</c:f>
              <c:numCache>
                <c:ptCount val="2"/>
                <c:pt idx="0">
                  <c:v>68</c:v>
                </c:pt>
                <c:pt idx="1">
                  <c:v>68.0001</c:v>
                </c:pt>
              </c:numCache>
            </c:numRef>
          </c:xVal>
          <c:yVal>
            <c:numRef>
              <c:f>formulas!$C$69:$D$69</c:f>
              <c:numCache>
                <c:ptCount val="2"/>
                <c:pt idx="0">
                  <c:v>0</c:v>
                </c:pt>
                <c:pt idx="1">
                  <c:v>8.297318773548285E-07</c:v>
                </c:pt>
              </c:numCache>
            </c:numRef>
          </c:yVal>
          <c:smooth val="0"/>
        </c:ser>
        <c:ser>
          <c:idx val="68"/>
          <c:order val="6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formulas!$A$70:$B$70</c:f>
              <c:numCache>
                <c:ptCount val="2"/>
                <c:pt idx="0">
                  <c:v>69</c:v>
                </c:pt>
                <c:pt idx="1">
                  <c:v>69.0001</c:v>
                </c:pt>
              </c:numCache>
            </c:numRef>
          </c:xVal>
          <c:yVal>
            <c:numRef>
              <c:f>formulas!$C$70:$D$70</c:f>
              <c:numCache>
                <c:ptCount val="2"/>
                <c:pt idx="0">
                  <c:v>0</c:v>
                </c:pt>
                <c:pt idx="1">
                  <c:v>2.164517940925642E-07</c:v>
                </c:pt>
              </c:numCache>
            </c:numRef>
          </c:yVal>
          <c:smooth val="0"/>
        </c:ser>
        <c:ser>
          <c:idx val="69"/>
          <c:order val="6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formulas!$A$71:$B$71</c:f>
              <c:numCache>
                <c:ptCount val="2"/>
                <c:pt idx="0">
                  <c:v>70</c:v>
                </c:pt>
                <c:pt idx="1">
                  <c:v>70.0001</c:v>
                </c:pt>
              </c:numCache>
            </c:numRef>
          </c:xVal>
          <c:yVal>
            <c:numRef>
              <c:f>formulas!$C$71:$D$71</c:f>
              <c:numCache>
                <c:ptCount val="2"/>
                <c:pt idx="0">
                  <c:v>0</c:v>
                </c:pt>
                <c:pt idx="1">
                  <c:v>5.102078003610422E-08</c:v>
                </c:pt>
              </c:numCache>
            </c:numRef>
          </c:yVal>
          <c:smooth val="0"/>
        </c:ser>
        <c:ser>
          <c:idx val="70"/>
          <c:order val="7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formulas!$A$72:$B$72</c:f>
              <c:numCache>
                <c:ptCount val="2"/>
                <c:pt idx="0">
                  <c:v>71</c:v>
                </c:pt>
                <c:pt idx="1">
                  <c:v>71.0001</c:v>
                </c:pt>
              </c:numCache>
            </c:numRef>
          </c:xVal>
          <c:yVal>
            <c:numRef>
              <c:f>formulas!$C$72:$D$72</c:f>
              <c:numCache>
                <c:ptCount val="2"/>
                <c:pt idx="0">
                  <c:v>0</c:v>
                </c:pt>
                <c:pt idx="1">
                  <c:v>1.0779038035796678E-08</c:v>
                </c:pt>
              </c:numCache>
            </c:numRef>
          </c:yVal>
          <c:smooth val="0"/>
        </c:ser>
        <c:ser>
          <c:idx val="71"/>
          <c:order val="7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formulas!$A$73:$B$73</c:f>
              <c:numCache>
                <c:ptCount val="2"/>
                <c:pt idx="0">
                  <c:v>72</c:v>
                </c:pt>
                <c:pt idx="1">
                  <c:v>72.0001</c:v>
                </c:pt>
              </c:numCache>
            </c:numRef>
          </c:xVal>
          <c:yVal>
            <c:numRef>
              <c:f>formulas!$C$73:$D$73</c:f>
              <c:numCache>
                <c:ptCount val="2"/>
                <c:pt idx="0">
                  <c:v>0</c:v>
                </c:pt>
                <c:pt idx="1">
                  <c:v>2.021069631711881E-09</c:v>
                </c:pt>
              </c:numCache>
            </c:numRef>
          </c:yVal>
          <c:smooth val="0"/>
        </c:ser>
        <c:ser>
          <c:idx val="72"/>
          <c:order val="7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formulas!$A$74:$B$74</c:f>
              <c:numCache>
                <c:ptCount val="2"/>
                <c:pt idx="0">
                  <c:v>73</c:v>
                </c:pt>
                <c:pt idx="1">
                  <c:v>73.0001</c:v>
                </c:pt>
              </c:numCache>
            </c:numRef>
          </c:xVal>
          <c:yVal>
            <c:numRef>
              <c:f>formulas!$C$74:$D$74</c:f>
              <c:numCache>
                <c:ptCount val="2"/>
                <c:pt idx="0">
                  <c:v>0</c:v>
                </c:pt>
                <c:pt idx="1">
                  <c:v>3.322306243909925E-10</c:v>
                </c:pt>
              </c:numCache>
            </c:numRef>
          </c:yVal>
          <c:smooth val="0"/>
        </c:ser>
        <c:ser>
          <c:idx val="73"/>
          <c:order val="7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formulas!$A$75:$B$75</c:f>
              <c:numCache>
                <c:ptCount val="2"/>
                <c:pt idx="0">
                  <c:v>74</c:v>
                </c:pt>
                <c:pt idx="1">
                  <c:v>74.0001</c:v>
                </c:pt>
              </c:numCache>
            </c:numRef>
          </c:xVal>
          <c:yVal>
            <c:numRef>
              <c:f>formulas!$C$75:$D$75</c:f>
              <c:numCache>
                <c:ptCount val="2"/>
                <c:pt idx="0">
                  <c:v>0</c:v>
                </c:pt>
                <c:pt idx="1">
                  <c:v>4.7140831839262535E-11</c:v>
                </c:pt>
              </c:numCache>
            </c:numRef>
          </c:yVal>
          <c:smooth val="0"/>
        </c:ser>
        <c:ser>
          <c:idx val="74"/>
          <c:order val="7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formulas!$A$76:$B$76</c:f>
              <c:numCache>
                <c:ptCount val="2"/>
                <c:pt idx="0">
                  <c:v>75</c:v>
                </c:pt>
                <c:pt idx="1">
                  <c:v>75.0001</c:v>
                </c:pt>
              </c:numCache>
            </c:numRef>
          </c:xVal>
          <c:yVal>
            <c:numRef>
              <c:f>formulas!$C$76:$D$76</c:f>
              <c:numCache>
                <c:ptCount val="2"/>
                <c:pt idx="0">
                  <c:v>0</c:v>
                </c:pt>
                <c:pt idx="1">
                  <c:v>5.656899820711516E-12</c:v>
                </c:pt>
              </c:numCache>
            </c:numRef>
          </c:yVal>
          <c:smooth val="0"/>
        </c:ser>
        <c:ser>
          <c:idx val="75"/>
          <c:order val="7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formulas!$A$77:$B$77</c:f>
              <c:numCache>
                <c:ptCount val="2"/>
                <c:pt idx="0">
                  <c:v>76</c:v>
                </c:pt>
                <c:pt idx="1">
                  <c:v>76.0001</c:v>
                </c:pt>
              </c:numCache>
            </c:numRef>
          </c:xVal>
          <c:yVal>
            <c:numRef>
              <c:f>formulas!$C$77:$D$77</c:f>
              <c:numCache>
                <c:ptCount val="2"/>
                <c:pt idx="0">
                  <c:v>0</c:v>
                </c:pt>
                <c:pt idx="1">
                  <c:v>5.582466928333742E-13</c:v>
                </c:pt>
              </c:numCache>
            </c:numRef>
          </c:yVal>
          <c:smooth val="0"/>
        </c:ser>
        <c:ser>
          <c:idx val="76"/>
          <c:order val="7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formulas!$A$78:$B$78</c:f>
              <c:numCache>
                <c:ptCount val="2"/>
                <c:pt idx="0">
                  <c:v>77</c:v>
                </c:pt>
                <c:pt idx="1">
                  <c:v>77.0001</c:v>
                </c:pt>
              </c:numCache>
            </c:numRef>
          </c:xVal>
          <c:yVal>
            <c:numRef>
              <c:f>formulas!$C$78:$D$78</c:f>
              <c:numCache>
                <c:ptCount val="2"/>
                <c:pt idx="0">
                  <c:v>0</c:v>
                </c:pt>
                <c:pt idx="1">
                  <c:v>4.349974229870425E-14</c:v>
                </c:pt>
              </c:numCache>
            </c:numRef>
          </c:yVal>
          <c:smooth val="0"/>
        </c:ser>
        <c:ser>
          <c:idx val="77"/>
          <c:order val="7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formulas!$A$79:$B$79</c:f>
              <c:numCache>
                <c:ptCount val="2"/>
                <c:pt idx="0">
                  <c:v>78</c:v>
                </c:pt>
                <c:pt idx="1">
                  <c:v>78.0001</c:v>
                </c:pt>
              </c:numCache>
            </c:numRef>
          </c:xVal>
          <c:yVal>
            <c:numRef>
              <c:f>formulas!$C$79:$D$79</c:f>
              <c:numCache>
                <c:ptCount val="2"/>
                <c:pt idx="0">
                  <c:v>0</c:v>
                </c:pt>
                <c:pt idx="1">
                  <c:v>2.5096005172329425E-15</c:v>
                </c:pt>
              </c:numCache>
            </c:numRef>
          </c:yVal>
          <c:smooth val="0"/>
        </c:ser>
        <c:ser>
          <c:idx val="78"/>
          <c:order val="7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formulas!$A$80:$B$80</c:f>
              <c:numCache>
                <c:ptCount val="2"/>
                <c:pt idx="0">
                  <c:v>79</c:v>
                </c:pt>
                <c:pt idx="1">
                  <c:v>79.0001</c:v>
                </c:pt>
              </c:numCache>
            </c:numRef>
          </c:xVal>
          <c:yVal>
            <c:numRef>
              <c:f>formulas!$C$80:$D$80</c:f>
              <c:numCache>
                <c:ptCount val="2"/>
                <c:pt idx="0">
                  <c:v>0</c:v>
                </c:pt>
                <c:pt idx="1">
                  <c:v>9.530128546454228E-17</c:v>
                </c:pt>
              </c:numCache>
            </c:numRef>
          </c:yVal>
          <c:smooth val="0"/>
        </c:ser>
        <c:ser>
          <c:idx val="79"/>
          <c:order val="7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formulas!$A$81:$B$81</c:f>
              <c:numCache>
                <c:ptCount val="2"/>
                <c:pt idx="0">
                  <c:v>80</c:v>
                </c:pt>
                <c:pt idx="1">
                  <c:v>80.0001</c:v>
                </c:pt>
              </c:numCache>
            </c:numRef>
          </c:xVal>
          <c:yVal>
            <c:numRef>
              <c:f>formulas!$C$81:$D$81</c:f>
              <c:numCache>
                <c:ptCount val="2"/>
                <c:pt idx="0">
                  <c:v>0</c:v>
                </c:pt>
                <c:pt idx="1">
                  <c:v>1.7868991024601712E-18</c:v>
                </c:pt>
              </c:numCache>
            </c:numRef>
          </c:yVal>
          <c:smooth val="0"/>
        </c:ser>
        <c:ser>
          <c:idx val="80"/>
          <c:order val="8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formulas!$A$82:$B$82</c:f>
              <c:numCache>
                <c:ptCount val="2"/>
                <c:pt idx="0">
                  <c:v>81</c:v>
                </c:pt>
                <c:pt idx="1">
                  <c:v>81.0001</c:v>
                </c:pt>
              </c:numCache>
            </c:numRef>
          </c:xVal>
          <c:yVal>
            <c:numRef>
              <c:f>formulas!$C$82:$D$82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1"/>
          <c:order val="8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formulas!$A$83:$B$83</c:f>
              <c:numCache>
                <c:ptCount val="2"/>
                <c:pt idx="0">
                  <c:v>82</c:v>
                </c:pt>
                <c:pt idx="1">
                  <c:v>82.0001</c:v>
                </c:pt>
              </c:numCache>
            </c:numRef>
          </c:xVal>
          <c:yVal>
            <c:numRef>
              <c:f>formulas!$C$83:$D$83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2"/>
          <c:order val="8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formulas!$A$84:$B$84</c:f>
              <c:numCache>
                <c:ptCount val="2"/>
                <c:pt idx="0">
                  <c:v>83</c:v>
                </c:pt>
                <c:pt idx="1">
                  <c:v>83.0001</c:v>
                </c:pt>
              </c:numCache>
            </c:numRef>
          </c:xVal>
          <c:yVal>
            <c:numRef>
              <c:f>formulas!$C$84:$D$84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3"/>
          <c:order val="8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formulas!$A$85:$B$85</c:f>
              <c:numCache>
                <c:ptCount val="2"/>
                <c:pt idx="0">
                  <c:v>84</c:v>
                </c:pt>
                <c:pt idx="1">
                  <c:v>84.0001</c:v>
                </c:pt>
              </c:numCache>
            </c:numRef>
          </c:xVal>
          <c:yVal>
            <c:numRef>
              <c:f>formulas!$C$85:$D$85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4"/>
          <c:order val="8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formulas!$A$86:$B$86</c:f>
              <c:numCache>
                <c:ptCount val="2"/>
                <c:pt idx="0">
                  <c:v>85</c:v>
                </c:pt>
                <c:pt idx="1">
                  <c:v>85.0001</c:v>
                </c:pt>
              </c:numCache>
            </c:numRef>
          </c:xVal>
          <c:yVal>
            <c:numRef>
              <c:f>formulas!$C$86:$D$86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5"/>
          <c:order val="8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formulas!$A$87:$B$87</c:f>
              <c:numCache>
                <c:ptCount val="2"/>
                <c:pt idx="0">
                  <c:v>86</c:v>
                </c:pt>
                <c:pt idx="1">
                  <c:v>86.0001</c:v>
                </c:pt>
              </c:numCache>
            </c:numRef>
          </c:xVal>
          <c:yVal>
            <c:numRef>
              <c:f>formulas!$C$87:$D$87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6"/>
          <c:order val="8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formulas!$A$88:$B$88</c:f>
              <c:numCache>
                <c:ptCount val="2"/>
                <c:pt idx="0">
                  <c:v>87</c:v>
                </c:pt>
                <c:pt idx="1">
                  <c:v>87.0001</c:v>
                </c:pt>
              </c:numCache>
            </c:numRef>
          </c:xVal>
          <c:yVal>
            <c:numRef>
              <c:f>formulas!$C$88:$D$88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7"/>
          <c:order val="8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formulas!$A$89:$B$89</c:f>
              <c:numCache>
                <c:ptCount val="2"/>
                <c:pt idx="0">
                  <c:v>88</c:v>
                </c:pt>
                <c:pt idx="1">
                  <c:v>88.0001</c:v>
                </c:pt>
              </c:numCache>
            </c:numRef>
          </c:xVal>
          <c:yVal>
            <c:numRef>
              <c:f>formulas!$C$89:$D$89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8"/>
          <c:order val="8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formulas!$A$90:$B$90</c:f>
              <c:numCache>
                <c:ptCount val="2"/>
                <c:pt idx="0">
                  <c:v>89</c:v>
                </c:pt>
                <c:pt idx="1">
                  <c:v>89.0001</c:v>
                </c:pt>
              </c:numCache>
            </c:numRef>
          </c:xVal>
          <c:yVal>
            <c:numRef>
              <c:f>formulas!$C$90:$D$90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9"/>
          <c:order val="8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formulas!$A$91:$B$91</c:f>
              <c:numCache>
                <c:ptCount val="2"/>
                <c:pt idx="0">
                  <c:v>90</c:v>
                </c:pt>
                <c:pt idx="1">
                  <c:v>90.0001</c:v>
                </c:pt>
              </c:numCache>
            </c:numRef>
          </c:xVal>
          <c:yVal>
            <c:numRef>
              <c:f>formulas!$C$91:$D$91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0"/>
          <c:order val="9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formulas!$A$92:$B$92</c:f>
              <c:numCache>
                <c:ptCount val="2"/>
                <c:pt idx="0">
                  <c:v>91</c:v>
                </c:pt>
                <c:pt idx="1">
                  <c:v>91.0001</c:v>
                </c:pt>
              </c:numCache>
            </c:numRef>
          </c:xVal>
          <c:yVal>
            <c:numRef>
              <c:f>formulas!$C$92:$D$92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1"/>
          <c:order val="9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formulas!$A$93:$B$93</c:f>
              <c:numCache>
                <c:ptCount val="2"/>
                <c:pt idx="0">
                  <c:v>92</c:v>
                </c:pt>
                <c:pt idx="1">
                  <c:v>92.0001</c:v>
                </c:pt>
              </c:numCache>
            </c:numRef>
          </c:xVal>
          <c:yVal>
            <c:numRef>
              <c:f>formulas!$C$93:$D$93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2"/>
          <c:order val="9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formulas!$A$94:$B$94</c:f>
              <c:numCache>
                <c:ptCount val="2"/>
                <c:pt idx="0">
                  <c:v>93</c:v>
                </c:pt>
                <c:pt idx="1">
                  <c:v>93.0001</c:v>
                </c:pt>
              </c:numCache>
            </c:numRef>
          </c:xVal>
          <c:yVal>
            <c:numRef>
              <c:f>formulas!$C$94:$D$94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3"/>
          <c:order val="9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formulas!$A$95:$B$95</c:f>
              <c:numCache>
                <c:ptCount val="2"/>
                <c:pt idx="0">
                  <c:v>94</c:v>
                </c:pt>
                <c:pt idx="1">
                  <c:v>94.0001</c:v>
                </c:pt>
              </c:numCache>
            </c:numRef>
          </c:xVal>
          <c:yVal>
            <c:numRef>
              <c:f>formulas!$C$95:$D$95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4"/>
          <c:order val="9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formulas!$A$96:$B$96</c:f>
              <c:numCache>
                <c:ptCount val="2"/>
                <c:pt idx="0">
                  <c:v>95</c:v>
                </c:pt>
                <c:pt idx="1">
                  <c:v>95.0001</c:v>
                </c:pt>
              </c:numCache>
            </c:numRef>
          </c:xVal>
          <c:yVal>
            <c:numRef>
              <c:f>formulas!$C$96:$D$96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5"/>
          <c:order val="9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formulas!$A$97:$B$97</c:f>
              <c:numCache>
                <c:ptCount val="2"/>
                <c:pt idx="0">
                  <c:v>96</c:v>
                </c:pt>
                <c:pt idx="1">
                  <c:v>96.0001</c:v>
                </c:pt>
              </c:numCache>
            </c:numRef>
          </c:xVal>
          <c:yVal>
            <c:numRef>
              <c:f>formulas!$C$97:$D$97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6"/>
          <c:order val="9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formulas!$A$98:$B$98</c:f>
              <c:numCache>
                <c:ptCount val="2"/>
                <c:pt idx="0">
                  <c:v>97</c:v>
                </c:pt>
                <c:pt idx="1">
                  <c:v>97.0001</c:v>
                </c:pt>
              </c:numCache>
            </c:numRef>
          </c:xVal>
          <c:yVal>
            <c:numRef>
              <c:f>formulas!$C$98:$D$98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7"/>
          <c:order val="9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formulas!$A$99:$B$99</c:f>
              <c:numCache>
                <c:ptCount val="2"/>
                <c:pt idx="0">
                  <c:v>98</c:v>
                </c:pt>
                <c:pt idx="1">
                  <c:v>98.0001</c:v>
                </c:pt>
              </c:numCache>
            </c:numRef>
          </c:xVal>
          <c:yVal>
            <c:numRef>
              <c:f>formulas!$C$99:$D$99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8"/>
          <c:order val="9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formulas!$A$100:$B$100</c:f>
              <c:numCache>
                <c:ptCount val="2"/>
                <c:pt idx="0">
                  <c:v>99</c:v>
                </c:pt>
                <c:pt idx="1">
                  <c:v>99.0001</c:v>
                </c:pt>
              </c:numCache>
            </c:numRef>
          </c:xVal>
          <c:yVal>
            <c:numRef>
              <c:f>formulas!$C$100:$D$100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9"/>
          <c:order val="9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formulas!$A$101:$B$101</c:f>
              <c:numCache>
                <c:ptCount val="2"/>
                <c:pt idx="0">
                  <c:v>100</c:v>
                </c:pt>
                <c:pt idx="1">
                  <c:v>100.0001</c:v>
                </c:pt>
              </c:numCache>
            </c:numRef>
          </c:xVal>
          <c:yVal>
            <c:numRef>
              <c:f>formulas!$C$101:$D$101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0"/>
          <c:order val="10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formulas!$A$1:$B$1</c:f>
              <c:numCache>
                <c:ptCount val="2"/>
                <c:pt idx="0">
                  <c:v>0</c:v>
                </c:pt>
                <c:pt idx="1">
                  <c:v>0.0001</c:v>
                </c:pt>
              </c:numCache>
            </c:numRef>
          </c:xVal>
          <c:yVal>
            <c:numRef>
              <c:f>formulas!$C$1:$D$1</c:f>
              <c:numCache>
                <c:ptCount val="2"/>
                <c:pt idx="0">
                  <c:v>0</c:v>
                </c:pt>
                <c:pt idx="1">
                  <c:v>1.4615016373309187E-32</c:v>
                </c:pt>
              </c:numCache>
            </c:numRef>
          </c:yVal>
          <c:smooth val="0"/>
        </c:ser>
        <c:axId val="29806325"/>
        <c:axId val="66930334"/>
      </c:scatterChart>
      <c:valAx>
        <c:axId val="29806325"/>
        <c:scaling>
          <c:orientation val="minMax"/>
          <c:max val="100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30334"/>
        <c:crosses val="autoZero"/>
        <c:crossBetween val="midCat"/>
        <c:dispUnits/>
        <c:majorUnit val="5"/>
      </c:valAx>
      <c:valAx>
        <c:axId val="66930334"/>
        <c:scaling>
          <c:orientation val="minMax"/>
          <c:max val="0.5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06325"/>
        <c:crossesAt val="-5"/>
        <c:crossBetween val="midCat"/>
        <c:dispUnits/>
      </c:valAx>
      <c:spPr>
        <a:noFill/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0.45025</cdr:y>
    </cdr:from>
    <cdr:to>
      <cdr:x>0.52225</cdr:x>
      <cdr:y>0.50575</cdr:y>
    </cdr:to>
    <cdr:sp>
      <cdr:nvSpPr>
        <cdr:cNvPr id="1" name="TextBox 2"/>
        <cdr:cNvSpPr txBox="1">
          <a:spLocks noChangeArrowheads="1"/>
        </cdr:cNvSpPr>
      </cdr:nvSpPr>
      <cdr:spPr>
        <a:xfrm>
          <a:off x="2619375" y="790575"/>
          <a:ext cx="1333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0.4525</cdr:y>
    </cdr:from>
    <cdr:to>
      <cdr:x>0.5215</cdr:x>
      <cdr:y>0.50775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790575"/>
          <a:ext cx="1333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0.50225</cdr:x>
      <cdr:y>0.471</cdr:y>
    </cdr:from>
    <cdr:to>
      <cdr:x>0.5275</cdr:x>
      <cdr:y>0.537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1362075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0.49075</cdr:x>
      <cdr:y>0.4685</cdr:y>
    </cdr:from>
    <cdr:to>
      <cdr:x>0.5165</cdr:x>
      <cdr:y>0.5335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1314450"/>
          <a:ext cx="133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57150</xdr:rowOff>
    </xdr:from>
    <xdr:to>
      <xdr:col>8</xdr:col>
      <xdr:colOff>514350</xdr:colOff>
      <xdr:row>17</xdr:row>
      <xdr:rowOff>28575</xdr:rowOff>
    </xdr:to>
    <xdr:graphicFrame>
      <xdr:nvGraphicFramePr>
        <xdr:cNvPr id="1" name="Chart 3"/>
        <xdr:cNvGraphicFramePr/>
      </xdr:nvGraphicFramePr>
      <xdr:xfrm>
        <a:off x="104775" y="1047750"/>
        <a:ext cx="52863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6</xdr:row>
      <xdr:rowOff>47625</xdr:rowOff>
    </xdr:from>
    <xdr:to>
      <xdr:col>17</xdr:col>
      <xdr:colOff>371475</xdr:colOff>
      <xdr:row>17</xdr:row>
      <xdr:rowOff>19050</xdr:rowOff>
    </xdr:to>
    <xdr:graphicFrame>
      <xdr:nvGraphicFramePr>
        <xdr:cNvPr id="2" name="Chart 4"/>
        <xdr:cNvGraphicFramePr/>
      </xdr:nvGraphicFramePr>
      <xdr:xfrm>
        <a:off x="5400675" y="1038225"/>
        <a:ext cx="533400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457200</xdr:colOff>
      <xdr:row>17</xdr:row>
      <xdr:rowOff>66675</xdr:rowOff>
    </xdr:from>
    <xdr:to>
      <xdr:col>17</xdr:col>
      <xdr:colOff>304800</xdr:colOff>
      <xdr:row>35</xdr:row>
      <xdr:rowOff>47625</xdr:rowOff>
    </xdr:to>
    <xdr:graphicFrame>
      <xdr:nvGraphicFramePr>
        <xdr:cNvPr id="3" name="Chart 5"/>
        <xdr:cNvGraphicFramePr/>
      </xdr:nvGraphicFramePr>
      <xdr:xfrm>
        <a:off x="5334000" y="2847975"/>
        <a:ext cx="53340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17</xdr:row>
      <xdr:rowOff>57150</xdr:rowOff>
    </xdr:from>
    <xdr:to>
      <xdr:col>8</xdr:col>
      <xdr:colOff>552450</xdr:colOff>
      <xdr:row>34</xdr:row>
      <xdr:rowOff>114300</xdr:rowOff>
    </xdr:to>
    <xdr:graphicFrame>
      <xdr:nvGraphicFramePr>
        <xdr:cNvPr id="4" name="Chart 6"/>
        <xdr:cNvGraphicFramePr/>
      </xdr:nvGraphicFramePr>
      <xdr:xfrm>
        <a:off x="114300" y="2838450"/>
        <a:ext cx="531495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76200</xdr:colOff>
      <xdr:row>1</xdr:row>
      <xdr:rowOff>85725</xdr:rowOff>
    </xdr:from>
    <xdr:to>
      <xdr:col>15</xdr:col>
      <xdr:colOff>438150</xdr:colOff>
      <xdr:row>3</xdr:row>
      <xdr:rowOff>9525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20200" y="28575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showGridLines="0" showRowColHeaders="0" tabSelected="1" workbookViewId="0" topLeftCell="A1">
      <selection activeCell="O7" sqref="O7"/>
    </sheetView>
  </sheetViews>
  <sheetFormatPr defaultColWidth="9.140625" defaultRowHeight="12.75"/>
  <sheetData>
    <row r="1" spans="1:13" ht="15.75">
      <c r="A1" s="2" t="s">
        <v>19</v>
      </c>
      <c r="M1" s="3" t="s">
        <v>2</v>
      </c>
    </row>
    <row r="2" ht="6.75" customHeight="1" thickBot="1"/>
    <row r="3" spans="3:17" ht="14.25" thickBot="1" thickTop="1">
      <c r="C3" s="4" t="s">
        <v>5</v>
      </c>
      <c r="D3" s="4" t="s">
        <v>0</v>
      </c>
      <c r="E3" s="5">
        <v>80</v>
      </c>
      <c r="F3" s="4" t="s">
        <v>1</v>
      </c>
      <c r="G3" s="6">
        <v>0.6</v>
      </c>
      <c r="L3" s="4" t="s">
        <v>4</v>
      </c>
      <c r="M3" s="7">
        <f>E3*G3</f>
        <v>48</v>
      </c>
      <c r="P3" s="4" t="s">
        <v>3</v>
      </c>
      <c r="Q3" s="8">
        <f>SQRT(E3*G3*(1-G3))</f>
        <v>4.3817804600413295</v>
      </c>
    </row>
    <row r="4" ht="13.5" thickTop="1">
      <c r="A4" s="9" t="s">
        <v>20</v>
      </c>
    </row>
    <row r="5" spans="1:18" ht="13.5" thickBot="1">
      <c r="A5" s="9" t="s">
        <v>21</v>
      </c>
      <c r="O5" s="16" t="s">
        <v>22</v>
      </c>
      <c r="P5" s="13"/>
      <c r="Q5" s="19" t="s">
        <v>24</v>
      </c>
      <c r="R5" s="14"/>
    </row>
    <row r="6" spans="1:18" ht="14.25" thickBot="1" thickTop="1">
      <c r="A6" s="10" t="s">
        <v>23</v>
      </c>
      <c r="O6" s="18">
        <v>45</v>
      </c>
      <c r="P6" s="15"/>
      <c r="Q6" s="17">
        <f>IF(O6=INT(O6),IF(O6&lt;0,"f is too low",IF(O6&gt;E3,"f is too high",BINOMDIST(O6,E3,G3,FALSE))),"f must be whole no.!")</f>
        <v>0.07105410554771824</v>
      </c>
      <c r="R6" s="14"/>
    </row>
    <row r="7" ht="13.5" thickTop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workbookViewId="0" topLeftCell="A1">
      <selection activeCell="L4" sqref="L4"/>
    </sheetView>
  </sheetViews>
  <sheetFormatPr defaultColWidth="9.140625" defaultRowHeight="12.75"/>
  <cols>
    <col min="1" max="1" width="4.00390625" style="0" bestFit="1" customWidth="1"/>
    <col min="2" max="2" width="9.00390625" style="0" bestFit="1" customWidth="1"/>
    <col min="3" max="3" width="5.421875" style="0" customWidth="1"/>
    <col min="4" max="4" width="12.421875" style="0" bestFit="1" customWidth="1"/>
    <col min="6" max="6" width="7.00390625" style="0" bestFit="1" customWidth="1"/>
    <col min="7" max="7" width="7.00390625" style="0" customWidth="1"/>
    <col min="8" max="11" width="11.7109375" style="0" customWidth="1"/>
  </cols>
  <sheetData>
    <row r="1" spans="1:8" ht="12.75">
      <c r="A1">
        <v>0</v>
      </c>
      <c r="B1">
        <f>A1+formulas!F$2</f>
        <v>0.0001</v>
      </c>
      <c r="C1">
        <v>0</v>
      </c>
      <c r="D1">
        <f>BINOMDIST(A1,'Binomial spike diagram for f'!E$3,'Binomial spike diagram for f'!G$3,FALSE)</f>
        <v>1.4615016373309187E-32</v>
      </c>
      <c r="F1" s="1" t="s">
        <v>6</v>
      </c>
      <c r="G1" s="1"/>
      <c r="H1" s="12" t="s">
        <v>18</v>
      </c>
    </row>
    <row r="2" spans="1:7" ht="12.75">
      <c r="A2">
        <v>1</v>
      </c>
      <c r="B2">
        <f>A2+formulas!F$2</f>
        <v>1.0001</v>
      </c>
      <c r="C2">
        <v>0</v>
      </c>
      <c r="D2">
        <f>BINOMDIST(A2,'Binomial spike diagram for f'!E$3,'Binomial spike diagram for f'!G$3,FALSE)</f>
        <v>1.753801964797104E-30</v>
      </c>
      <c r="F2" s="1">
        <v>0.0001</v>
      </c>
      <c r="G2" s="1"/>
    </row>
    <row r="3" spans="1:8" ht="12.75">
      <c r="A3">
        <v>2</v>
      </c>
      <c r="B3">
        <f>A3+formulas!F$2</f>
        <v>2.0001</v>
      </c>
      <c r="C3">
        <v>0</v>
      </c>
      <c r="D3">
        <f>BINOMDIST(A3,'Binomial spike diagram for f'!E$3,'Binomial spike diagram for f'!G$3,FALSE)</f>
        <v>1.0391276641422705E-28</v>
      </c>
      <c r="H3" t="s">
        <v>7</v>
      </c>
    </row>
    <row r="4" spans="1:13" ht="12.75">
      <c r="A4">
        <v>3</v>
      </c>
      <c r="B4">
        <f>A4+formulas!F$2</f>
        <v>3.0001</v>
      </c>
      <c r="C4">
        <v>0</v>
      </c>
      <c r="D4">
        <f>BINOMDIST(A4,'Binomial spike diagram for f'!E$3,'Binomial spike diagram for f'!G$3,FALSE)</f>
        <v>4.052597890154858E-27</v>
      </c>
      <c r="H4" s="1">
        <v>0</v>
      </c>
      <c r="I4" s="1">
        <f>'Binomial spike diagram for f'!E3/2</f>
        <v>40</v>
      </c>
      <c r="J4" s="1">
        <v>0</v>
      </c>
      <c r="K4" s="1">
        <f>'Binomial spike diagram for f'!E3/100</f>
        <v>0.8</v>
      </c>
      <c r="M4" s="12" t="s">
        <v>18</v>
      </c>
    </row>
    <row r="5" spans="1:4" ht="12.75">
      <c r="A5">
        <v>4</v>
      </c>
      <c r="B5">
        <f>A5+formulas!F$2</f>
        <v>4.0001</v>
      </c>
      <c r="C5">
        <v>0</v>
      </c>
      <c r="D5">
        <f>BINOMDIST(A5,'Binomial spike diagram for f'!E$3,'Binomial spike diagram for f'!G$3,FALSE)</f>
        <v>1.1701876407822164E-25</v>
      </c>
    </row>
    <row r="6" spans="1:8" ht="12.75">
      <c r="A6">
        <v>5</v>
      </c>
      <c r="B6">
        <f>A6+formulas!F$2</f>
        <v>5.0001</v>
      </c>
      <c r="C6">
        <v>0</v>
      </c>
      <c r="D6">
        <f>BINOMDIST(A6,'Binomial spike diagram for f'!E$3,'Binomial spike diagram for f'!G$3,FALSE)</f>
        <v>2.668027820983456E-24</v>
      </c>
      <c r="H6" t="s">
        <v>8</v>
      </c>
    </row>
    <row r="7" spans="1:13" ht="12.75">
      <c r="A7">
        <v>6</v>
      </c>
      <c r="B7">
        <f>A7+formulas!F$2</f>
        <v>6.0001</v>
      </c>
      <c r="C7">
        <v>0</v>
      </c>
      <c r="D7">
        <f>BINOMDIST(A7,'Binomial spike diagram for f'!E$3,'Binomial spike diagram for f'!G$3,FALSE)</f>
        <v>5.002552164343984E-23</v>
      </c>
      <c r="H7" s="1">
        <f>I4</f>
        <v>40</v>
      </c>
      <c r="I7" s="1">
        <f>'Binomial spike diagram for f'!E3</f>
        <v>80</v>
      </c>
      <c r="J7" s="1">
        <f>K4</f>
        <v>0.8</v>
      </c>
      <c r="K7" s="1">
        <v>0</v>
      </c>
      <c r="M7" s="12" t="s">
        <v>18</v>
      </c>
    </row>
    <row r="8" spans="1:4" ht="12.75">
      <c r="A8">
        <v>7</v>
      </c>
      <c r="B8">
        <f>A8+formulas!F$2</f>
        <v>7.0001</v>
      </c>
      <c r="C8">
        <v>0</v>
      </c>
      <c r="D8">
        <f>BINOMDIST(A8,'Binomial spike diagram for f'!E$3,'Binomial spike diagram for f'!G$3,FALSE)</f>
        <v>7.932618432031179E-22</v>
      </c>
    </row>
    <row r="9" spans="1:8" ht="12.75">
      <c r="A9">
        <v>8</v>
      </c>
      <c r="B9">
        <f>A9+formulas!F$2</f>
        <v>8.0001</v>
      </c>
      <c r="C9">
        <v>0</v>
      </c>
      <c r="D9">
        <f>BINOMDIST(A9,'Binomial spike diagram for f'!E$3,'Binomial spike diagram for f'!G$3,FALSE)</f>
        <v>1.0857771478842688E-20</v>
      </c>
      <c r="H9" s="12" t="s">
        <v>18</v>
      </c>
    </row>
    <row r="10" spans="1:13" ht="12.75">
      <c r="A10">
        <v>9</v>
      </c>
      <c r="B10">
        <f>A10+formulas!F$2</f>
        <v>9.0001</v>
      </c>
      <c r="C10">
        <v>0</v>
      </c>
      <c r="D10">
        <f>BINOMDIST(A10,'Binomial spike diagram for f'!E$3,'Binomial spike diagram for f'!G$3,FALSE)</f>
        <v>1.3029325774611245E-19</v>
      </c>
      <c r="M10" s="12" t="s">
        <v>18</v>
      </c>
    </row>
    <row r="11" spans="1:8" ht="12.75">
      <c r="A11">
        <v>10</v>
      </c>
      <c r="B11">
        <f>A11+formulas!F$2</f>
        <v>10.0001</v>
      </c>
      <c r="C11">
        <v>0</v>
      </c>
      <c r="D11">
        <f>BINOMDIST(A11,'Binomial spike diagram for f'!E$3,'Binomial spike diagram for f'!G$3,FALSE)</f>
        <v>1.3876231949960987E-18</v>
      </c>
      <c r="H11" t="s">
        <v>9</v>
      </c>
    </row>
    <row r="12" spans="1:11" ht="12.75">
      <c r="A12">
        <v>11</v>
      </c>
      <c r="B12">
        <f>A12+formulas!F$2</f>
        <v>11.0001</v>
      </c>
      <c r="C12">
        <v>0</v>
      </c>
      <c r="D12">
        <f>BINOMDIST(A12,'Binomial spike diagram for f'!E$3,'Binomial spike diagram for f'!G$3,FALSE)</f>
        <v>1.3245494134053667E-17</v>
      </c>
      <c r="H12" s="1" t="s">
        <v>10</v>
      </c>
      <c r="I12" s="1" t="s">
        <v>11</v>
      </c>
      <c r="J12" s="1">
        <v>0.95</v>
      </c>
      <c r="K12" s="1">
        <v>0.95</v>
      </c>
    </row>
    <row r="13" spans="1:13" ht="12.75">
      <c r="A13">
        <v>12</v>
      </c>
      <c r="B13">
        <f>A13+formulas!F$2</f>
        <v>12.0001</v>
      </c>
      <c r="C13">
        <v>0</v>
      </c>
      <c r="D13">
        <f>BINOMDIST(A13,'Binomial spike diagram for f'!E$3,'Binomial spike diagram for f'!G$3,FALSE)</f>
        <v>1.1424238690621308E-16</v>
      </c>
      <c r="H13" s="11">
        <f>'Binomial spike diagram for f'!M3-'Binomial spike diagram for f'!Q3</f>
        <v>43.61821953995867</v>
      </c>
      <c r="I13" s="11">
        <f>'Binomial spike diagram for f'!$M$3+'Binomial spike diagram for f'!$Q$3</f>
        <v>52.38178046004133</v>
      </c>
      <c r="J13" s="11">
        <v>0.95</v>
      </c>
      <c r="K13" s="1">
        <v>0.95</v>
      </c>
      <c r="M13" s="12" t="s">
        <v>18</v>
      </c>
    </row>
    <row r="14" spans="1:4" ht="12.75">
      <c r="A14">
        <v>13</v>
      </c>
      <c r="B14">
        <f>A14+formulas!F$2</f>
        <v>13.0001</v>
      </c>
      <c r="C14">
        <v>0</v>
      </c>
      <c r="D14">
        <f>BINOMDIST(A14,'Binomial spike diagram for f'!E$3,'Binomial spike diagram for f'!G$3,FALSE)</f>
        <v>8.96363343417974E-16</v>
      </c>
    </row>
    <row r="15" spans="1:8" ht="12.75">
      <c r="A15">
        <v>14</v>
      </c>
      <c r="B15">
        <f>A15+formulas!F$2</f>
        <v>14.0001</v>
      </c>
      <c r="C15">
        <v>0</v>
      </c>
      <c r="D15">
        <f>BINOMDIST(A15,'Binomial spike diagram for f'!E$3,'Binomial spike diagram for f'!G$3,FALSE)</f>
        <v>6.43460828667903E-15</v>
      </c>
      <c r="H15" t="s">
        <v>12</v>
      </c>
    </row>
    <row r="16" spans="1:13" ht="12.75">
      <c r="A16">
        <v>15</v>
      </c>
      <c r="B16">
        <f>A16+formulas!F$2</f>
        <v>15.0001</v>
      </c>
      <c r="C16">
        <v>0</v>
      </c>
      <c r="D16">
        <f>BINOMDIST(A16,'Binomial spike diagram for f'!E$3,'Binomial spike diagram for f'!G$3,FALSE)</f>
        <v>4.2468414692081634E-14</v>
      </c>
      <c r="H16" s="1" t="s">
        <v>13</v>
      </c>
      <c r="I16" s="1" t="s">
        <v>14</v>
      </c>
      <c r="J16" s="1">
        <v>0.92</v>
      </c>
      <c r="K16" s="1">
        <v>0.98</v>
      </c>
      <c r="M16" s="12" t="s">
        <v>18</v>
      </c>
    </row>
    <row r="17" spans="1:11" ht="12.75">
      <c r="A17">
        <v>16</v>
      </c>
      <c r="B17">
        <f>A17+formulas!F$2</f>
        <v>16.0001</v>
      </c>
      <c r="C17">
        <v>0</v>
      </c>
      <c r="D17">
        <f>BINOMDIST(A17,'Binomial spike diagram for f'!E$3,'Binomial spike diagram for f'!G$3,FALSE)</f>
        <v>2.587919020298728E-13</v>
      </c>
      <c r="H17" s="1">
        <f>'Binomial spike diagram for f'!M3</f>
        <v>48</v>
      </c>
      <c r="I17" s="1">
        <f>H17+F2</f>
        <v>48.0001</v>
      </c>
      <c r="J17" s="1">
        <v>0.92</v>
      </c>
      <c r="K17" s="1">
        <v>0.98</v>
      </c>
    </row>
    <row r="18" spans="1:4" ht="12.75">
      <c r="A18">
        <v>17</v>
      </c>
      <c r="B18">
        <f>A18+formulas!F$2</f>
        <v>17.0001</v>
      </c>
      <c r="C18">
        <v>0</v>
      </c>
      <c r="D18">
        <f>BINOMDIST(A18,'Binomial spike diagram for f'!E$3,'Binomial spike diagram for f'!G$3,FALSE)</f>
        <v>1.4614130938157543E-12</v>
      </c>
    </row>
    <row r="19" spans="1:13" ht="12.75">
      <c r="A19">
        <v>18</v>
      </c>
      <c r="B19">
        <f>A19+formulas!F$2</f>
        <v>18.0001</v>
      </c>
      <c r="C19">
        <v>0</v>
      </c>
      <c r="D19">
        <f>BINOMDIST(A19,'Binomial spike diagram for f'!E$3,'Binomial spike diagram for f'!G$3,FALSE)</f>
        <v>7.672418742532714E-12</v>
      </c>
      <c r="H19" t="s">
        <v>15</v>
      </c>
      <c r="M19" s="12" t="s">
        <v>18</v>
      </c>
    </row>
    <row r="20" spans="1:11" ht="12.75">
      <c r="A20">
        <v>19</v>
      </c>
      <c r="B20">
        <f>A20+formulas!F$2</f>
        <v>19.0001</v>
      </c>
      <c r="C20">
        <v>0</v>
      </c>
      <c r="D20">
        <f>BINOMDIST(A20,'Binomial spike diagram for f'!E$3,'Binomial spike diagram for f'!G$3,FALSE)</f>
        <v>3.7554470687133866E-11</v>
      </c>
      <c r="H20" t="s">
        <v>16</v>
      </c>
      <c r="I20" t="s">
        <v>17</v>
      </c>
      <c r="J20" s="1">
        <v>0.95</v>
      </c>
      <c r="K20" s="1">
        <v>0.95</v>
      </c>
    </row>
    <row r="21" spans="1:11" ht="12.75">
      <c r="A21">
        <v>20</v>
      </c>
      <c r="B21">
        <f>A21+formulas!F$2</f>
        <v>20.0001</v>
      </c>
      <c r="C21">
        <v>0</v>
      </c>
      <c r="D21">
        <f>BINOMDIST(A21,'Binomial spike diagram for f'!E$3,'Binomial spike diagram for f'!G$3,FALSE)</f>
        <v>1.7181170339363644E-10</v>
      </c>
      <c r="H21" s="1">
        <f>'Binomial spike diagram for f'!M3-2*'Binomial spike diagram for f'!Q3</f>
        <v>39.23643907991734</v>
      </c>
      <c r="I21" s="1">
        <f>'Binomial spike diagram for f'!M3+2*'Binomial spike diagram for f'!Q3</f>
        <v>56.76356092008266</v>
      </c>
      <c r="J21" s="11">
        <v>0.95</v>
      </c>
      <c r="K21" s="1">
        <v>0.95</v>
      </c>
    </row>
    <row r="22" spans="1:13" ht="12.75">
      <c r="A22">
        <v>21</v>
      </c>
      <c r="B22">
        <f>A22+formulas!F$2</f>
        <v>21.0001</v>
      </c>
      <c r="C22">
        <v>0</v>
      </c>
      <c r="D22">
        <f>BINOMDIST(A22,'Binomial spike diagram for f'!E$3,'Binomial spike diagram for f'!G$3,FALSE)</f>
        <v>7.363358716870124E-10</v>
      </c>
      <c r="M22" s="12" t="s">
        <v>18</v>
      </c>
    </row>
    <row r="23" spans="1:4" ht="12.75">
      <c r="A23">
        <v>22</v>
      </c>
      <c r="B23">
        <f>A23+formulas!F$2</f>
        <v>22.0001</v>
      </c>
      <c r="C23">
        <v>0</v>
      </c>
      <c r="D23">
        <f>BINOMDIST(A23,'Binomial spike diagram for f'!E$3,'Binomial spike diagram for f'!G$3,FALSE)</f>
        <v>2.9620783929227573E-09</v>
      </c>
    </row>
    <row r="24" spans="1:8" ht="12.75">
      <c r="A24">
        <v>23</v>
      </c>
      <c r="B24">
        <f>A24+formulas!F$2</f>
        <v>23.0001</v>
      </c>
      <c r="C24">
        <v>0</v>
      </c>
      <c r="D24">
        <f>BINOMDIST(A24,'Binomial spike diagram for f'!E$3,'Binomial spike diagram for f'!G$3,FALSE)</f>
        <v>1.1204383486273057E-08</v>
      </c>
      <c r="H24" s="12" t="s">
        <v>18</v>
      </c>
    </row>
    <row r="25" spans="1:13" ht="12.75">
      <c r="A25">
        <v>24</v>
      </c>
      <c r="B25">
        <f>A25+formulas!F$2</f>
        <v>24.0001</v>
      </c>
      <c r="C25">
        <v>0</v>
      </c>
      <c r="D25">
        <f>BINOMDIST(A25,'Binomial spike diagram for f'!E$3,'Binomial spike diagram for f'!G$3,FALSE)</f>
        <v>3.99156161698478E-08</v>
      </c>
      <c r="M25" s="12" t="s">
        <v>18</v>
      </c>
    </row>
    <row r="26" spans="1:4" ht="12.75">
      <c r="A26">
        <v>25</v>
      </c>
      <c r="B26">
        <f>A26+formulas!F$2</f>
        <v>25.0001</v>
      </c>
      <c r="C26">
        <v>0</v>
      </c>
      <c r="D26">
        <f>BINOMDIST(A26,'Binomial spike diagram for f'!E$3,'Binomial spike diagram for f'!G$3,FALSE)</f>
        <v>1.3411647033068885E-07</v>
      </c>
    </row>
    <row r="27" spans="1:8" ht="12.75">
      <c r="A27">
        <v>26</v>
      </c>
      <c r="B27">
        <f>A27+formulas!F$2</f>
        <v>26.0001</v>
      </c>
      <c r="C27">
        <v>0</v>
      </c>
      <c r="D27">
        <f>BINOMDIST(A27,'Binomial spike diagram for f'!E$3,'Binomial spike diagram for f'!G$3,FALSE)</f>
        <v>4.2556187701083994E-07</v>
      </c>
      <c r="H27" s="12" t="s">
        <v>18</v>
      </c>
    </row>
    <row r="28" spans="1:13" ht="12.75">
      <c r="A28">
        <v>27</v>
      </c>
      <c r="B28">
        <f>A28+formulas!F$2</f>
        <v>27.0001</v>
      </c>
      <c r="C28">
        <v>0</v>
      </c>
      <c r="D28">
        <f>BINOMDIST(A28,'Binomial spike diagram for f'!E$3,'Binomial spike diagram for f'!G$3,FALSE)</f>
        <v>1.2766856310325115E-06</v>
      </c>
      <c r="M28" s="12" t="s">
        <v>18</v>
      </c>
    </row>
    <row r="29" spans="1:4" ht="12.75">
      <c r="A29">
        <v>28</v>
      </c>
      <c r="B29">
        <f>A29+formulas!F$2</f>
        <v>28.0001</v>
      </c>
      <c r="C29">
        <v>0</v>
      </c>
      <c r="D29">
        <f>BINOMDIST(A29,'Binomial spike diagram for f'!E$3,'Binomial spike diagram for f'!G$3,FALSE)</f>
        <v>3.6248752738244534E-06</v>
      </c>
    </row>
    <row r="30" spans="1:4" ht="12.75">
      <c r="A30">
        <v>29</v>
      </c>
      <c r="B30">
        <f>A30+formulas!F$2</f>
        <v>29.0001</v>
      </c>
      <c r="C30">
        <v>0</v>
      </c>
      <c r="D30">
        <f>BINOMDIST(A30,'Binomial spike diagram for f'!E$3,'Binomial spike diagram for f'!G$3,FALSE)</f>
        <v>9.74966452959681E-06</v>
      </c>
    </row>
    <row r="31" spans="1:13" ht="12.75">
      <c r="A31">
        <v>30</v>
      </c>
      <c r="B31">
        <f>A31+formulas!F$2</f>
        <v>30.0001</v>
      </c>
      <c r="C31">
        <v>0</v>
      </c>
      <c r="D31">
        <f>BINOMDIST(A31,'Binomial spike diagram for f'!E$3,'Binomial spike diagram for f'!G$3,FALSE)</f>
        <v>2.4861644550471886E-05</v>
      </c>
      <c r="M31" s="12" t="s">
        <v>18</v>
      </c>
    </row>
    <row r="32" spans="1:4" ht="12.75">
      <c r="A32">
        <v>31</v>
      </c>
      <c r="B32">
        <f>A32+formulas!F$2</f>
        <v>31.0001</v>
      </c>
      <c r="C32">
        <v>0</v>
      </c>
      <c r="D32">
        <f>BINOMDIST(A32,'Binomial spike diagram for f'!E$3,'Binomial spike diagram for f'!G$3,FALSE)</f>
        <v>6.0149140041464315E-05</v>
      </c>
    </row>
    <row r="33" spans="1:4" ht="12.75">
      <c r="A33">
        <v>32</v>
      </c>
      <c r="B33">
        <f>A33+formulas!F$2</f>
        <v>32.0001</v>
      </c>
      <c r="C33">
        <v>0</v>
      </c>
      <c r="D33">
        <f>BINOMDIST(A33,'Binomial spike diagram for f'!E$3,'Binomial spike diagram for f'!G$3,FALSE)</f>
        <v>0.0001381550560327386</v>
      </c>
    </row>
    <row r="34" spans="1:4" ht="12.75">
      <c r="A34">
        <v>33</v>
      </c>
      <c r="B34">
        <f>A34+formulas!F$2</f>
        <v>33.0001</v>
      </c>
      <c r="C34">
        <v>0</v>
      </c>
      <c r="D34">
        <f>BINOMDIST(A34,'Binomial spike diagram for f'!E$3,'Binomial spike diagram for f'!G$3,FALSE)</f>
        <v>0.00030142921316233823</v>
      </c>
    </row>
    <row r="35" spans="1:4" ht="12.75">
      <c r="A35">
        <v>34</v>
      </c>
      <c r="B35">
        <f>A35+formulas!F$2</f>
        <v>34.0001</v>
      </c>
      <c r="C35">
        <v>0</v>
      </c>
      <c r="D35">
        <f>BINOMDIST(A35,'Binomial spike diagram for f'!E$3,'Binomial spike diagram for f'!G$3,FALSE)</f>
        <v>0.0006250223390571991</v>
      </c>
    </row>
    <row r="36" spans="1:4" ht="12.75">
      <c r="A36">
        <v>35</v>
      </c>
      <c r="B36">
        <f>A36+formulas!F$2</f>
        <v>35.0001</v>
      </c>
      <c r="C36">
        <v>0</v>
      </c>
      <c r="D36">
        <f>BINOMDIST(A36,'Binomial spike diagram for f'!E$3,'Binomial spike diagram for f'!G$3,FALSE)</f>
        <v>0.0012321868969984789</v>
      </c>
    </row>
    <row r="37" spans="1:4" ht="12.75">
      <c r="A37">
        <v>36</v>
      </c>
      <c r="B37">
        <f>A37+formulas!F$2</f>
        <v>36.0001</v>
      </c>
      <c r="C37">
        <v>0</v>
      </c>
      <c r="D37">
        <f>BINOMDIST(A37,'Binomial spike diagram for f'!E$3,'Binomial spike diagram for f'!G$3,FALSE)</f>
        <v>0.0023103504318721505</v>
      </c>
    </row>
    <row r="38" spans="1:4" ht="12.75">
      <c r="A38">
        <v>37</v>
      </c>
      <c r="B38">
        <f>A38+formulas!F$2</f>
        <v>37.0001</v>
      </c>
      <c r="C38">
        <v>0</v>
      </c>
      <c r="D38">
        <f>BINOMDIST(A38,'Binomial spike diagram for f'!E$3,'Binomial spike diagram for f'!G$3,FALSE)</f>
        <v>0.004121165635231405</v>
      </c>
    </row>
    <row r="39" spans="1:4" ht="12.75">
      <c r="A39">
        <v>38</v>
      </c>
      <c r="B39">
        <f>A39+formulas!F$2</f>
        <v>38.0001</v>
      </c>
      <c r="C39">
        <v>0</v>
      </c>
      <c r="D39">
        <f>BINOMDIST(A39,'Binomial spike diagram for f'!E$3,'Binomial spike diagram for f'!G$3,FALSE)</f>
        <v>0.0069951364071691126</v>
      </c>
    </row>
    <row r="40" spans="1:4" ht="12.75">
      <c r="A40">
        <v>39</v>
      </c>
      <c r="B40">
        <f>A40+formulas!F$2</f>
        <v>39.0001</v>
      </c>
      <c r="C40">
        <v>0</v>
      </c>
      <c r="D40">
        <f>BINOMDIST(A40,'Binomial spike diagram for f'!E$3,'Binomial spike diagram for f'!G$3,FALSE)</f>
        <v>0.011299835734657789</v>
      </c>
    </row>
    <row r="41" spans="1:4" ht="12.75">
      <c r="A41">
        <v>40</v>
      </c>
      <c r="B41">
        <f>A41+formulas!F$2</f>
        <v>40.0001</v>
      </c>
      <c r="C41">
        <v>0</v>
      </c>
      <c r="D41">
        <f>BINOMDIST(A41,'Binomial spike diagram for f'!E$3,'Binomial spike diagram for f'!G$3,FALSE)</f>
        <v>0.0173734974420364</v>
      </c>
    </row>
    <row r="42" spans="1:4" ht="12.75">
      <c r="A42">
        <v>41</v>
      </c>
      <c r="B42">
        <f>A42+formulas!F$2</f>
        <v>41.0001</v>
      </c>
      <c r="C42">
        <v>0</v>
      </c>
      <c r="D42">
        <f>BINOMDIST(A42,'Binomial spike diagram for f'!E$3,'Binomial spike diagram for f'!G$3,FALSE)</f>
        <v>0.025424630402979903</v>
      </c>
    </row>
    <row r="43" spans="1:4" ht="12.75">
      <c r="A43">
        <v>42</v>
      </c>
      <c r="B43">
        <f>A43+formulas!F$2</f>
        <v>42.0001</v>
      </c>
      <c r="C43">
        <v>0</v>
      </c>
      <c r="D43">
        <f>BINOMDIST(A43,'Binomial spike diagram for f'!E$3,'Binomial spike diagram for f'!G$3,FALSE)</f>
        <v>0.03541287806129342</v>
      </c>
    </row>
    <row r="44" spans="1:4" ht="12.75">
      <c r="A44">
        <v>43</v>
      </c>
      <c r="B44">
        <f>A44+formulas!F$2</f>
        <v>43.0001</v>
      </c>
      <c r="C44">
        <v>0</v>
      </c>
      <c r="D44">
        <f>BINOMDIST(A44,'Binomial spike diagram for f'!E$3,'Binomial spike diagram for f'!G$3,FALSE)</f>
        <v>0.046942652313807696</v>
      </c>
    </row>
    <row r="45" spans="1:4" ht="12.75">
      <c r="A45">
        <v>44</v>
      </c>
      <c r="B45">
        <f>A45+formulas!F$2</f>
        <v>44.0001</v>
      </c>
      <c r="C45">
        <v>0</v>
      </c>
      <c r="D45">
        <f>BINOMDIST(A45,'Binomial spike diagram for f'!E$3,'Binomial spike diagram for f'!G$3,FALSE)</f>
        <v>0.05921175462309827</v>
      </c>
    </row>
    <row r="46" spans="1:4" ht="12.75">
      <c r="A46">
        <v>45</v>
      </c>
      <c r="B46">
        <f>A46+formulas!F$2</f>
        <v>45.0001</v>
      </c>
      <c r="C46">
        <v>0</v>
      </c>
      <c r="D46">
        <f>BINOMDIST(A46,'Binomial spike diagram for f'!E$3,'Binomial spike diagram for f'!G$3,FALSE)</f>
        <v>0.07105410554771824</v>
      </c>
    </row>
    <row r="47" spans="1:4" ht="12.75">
      <c r="A47">
        <v>46</v>
      </c>
      <c r="B47">
        <f>A47+formulas!F$2</f>
        <v>46.0001</v>
      </c>
      <c r="C47">
        <v>0</v>
      </c>
      <c r="D47">
        <f>BINOMDIST(A47,'Binomial spike diagram for f'!E$3,'Binomial spike diagram for f'!G$3,FALSE)</f>
        <v>0.08109435959250436</v>
      </c>
    </row>
    <row r="48" spans="1:4" ht="12.75">
      <c r="A48">
        <v>47</v>
      </c>
      <c r="B48">
        <f>A48+formulas!F$2</f>
        <v>47.0001</v>
      </c>
      <c r="C48">
        <v>0</v>
      </c>
      <c r="D48">
        <f>BINOMDIST(A48,'Binomial spike diagram for f'!E$3,'Binomial spike diagram for f'!G$3,FALSE)</f>
        <v>0.08799600721739823</v>
      </c>
    </row>
    <row r="49" spans="1:4" ht="12.75">
      <c r="A49">
        <v>48</v>
      </c>
      <c r="B49">
        <f>A49+formulas!F$2</f>
        <v>48.0001</v>
      </c>
      <c r="C49">
        <v>0</v>
      </c>
      <c r="D49">
        <f>BINOMDIST(A49,'Binomial spike diagram for f'!E$3,'Binomial spike diagram for f'!G$3,FALSE)</f>
        <v>0.09074588244294199</v>
      </c>
    </row>
    <row r="50" spans="1:4" ht="12.75">
      <c r="A50">
        <v>49</v>
      </c>
      <c r="B50">
        <f>A50+formulas!F$2</f>
        <v>49.0001</v>
      </c>
      <c r="C50">
        <v>0</v>
      </c>
      <c r="D50">
        <f>BINOMDIST(A50,'Binomial spike diagram for f'!E$3,'Binomial spike diagram for f'!G$3,FALSE)</f>
        <v>0.08889392565839202</v>
      </c>
    </row>
    <row r="51" spans="1:4" ht="12.75">
      <c r="A51">
        <v>50</v>
      </c>
      <c r="B51">
        <f>A51+formulas!F$2</f>
        <v>50.0001</v>
      </c>
      <c r="C51">
        <v>0</v>
      </c>
      <c r="D51">
        <f>BINOMDIST(A51,'Binomial spike diagram for f'!E$3,'Binomial spike diagram for f'!G$3,FALSE)</f>
        <v>0.08267135086230448</v>
      </c>
    </row>
    <row r="52" spans="1:4" ht="12.75">
      <c r="A52">
        <v>51</v>
      </c>
      <c r="B52">
        <f>A52+formulas!F$2</f>
        <v>51.0001</v>
      </c>
      <c r="C52">
        <v>0</v>
      </c>
      <c r="D52">
        <f>BINOMDIST(A52,'Binomial spike diagram for f'!E$3,'Binomial spike diagram for f'!G$3,FALSE)</f>
        <v>0.0729453095843863</v>
      </c>
    </row>
    <row r="53" spans="1:4" ht="12.75">
      <c r="A53">
        <v>52</v>
      </c>
      <c r="B53">
        <f>A53+formulas!F$2</f>
        <v>52.0001</v>
      </c>
      <c r="C53">
        <v>0</v>
      </c>
      <c r="D53">
        <f>BINOMDIST(A53,'Binomial spike diagram for f'!E$3,'Binomial spike diagram for f'!G$3,FALSE)</f>
        <v>0.06102155705616952</v>
      </c>
    </row>
    <row r="54" spans="1:4" ht="12.75">
      <c r="A54">
        <v>53</v>
      </c>
      <c r="B54">
        <f>A54+formulas!F$2</f>
        <v>53.0001</v>
      </c>
      <c r="C54">
        <v>0</v>
      </c>
      <c r="D54">
        <f>BINOMDIST(A54,'Binomial spike diagram for f'!E$3,'Binomial spike diagram for f'!G$3,FALSE)</f>
        <v>0.048356705591681426</v>
      </c>
    </row>
    <row r="55" spans="1:4" ht="12.75">
      <c r="A55">
        <v>54</v>
      </c>
      <c r="B55">
        <f>A55+formulas!F$2</f>
        <v>54.0001</v>
      </c>
      <c r="C55">
        <v>0</v>
      </c>
      <c r="D55">
        <f>BINOMDIST(A55,'Binomial spike diagram for f'!E$3,'Binomial spike diagram for f'!G$3,FALSE)</f>
        <v>0.03626752919376107</v>
      </c>
    </row>
    <row r="56" spans="1:4" ht="12.75">
      <c r="A56">
        <v>55</v>
      </c>
      <c r="B56">
        <f>A56+formulas!F$2</f>
        <v>55.0001</v>
      </c>
      <c r="C56">
        <v>0</v>
      </c>
      <c r="D56">
        <f>BINOMDIST(A56,'Binomial spike diagram for f'!E$3,'Binomial spike diagram for f'!G$3,FALSE)</f>
        <v>0.02571697524648511</v>
      </c>
    </row>
    <row r="57" spans="1:4" ht="12.75">
      <c r="A57">
        <v>56</v>
      </c>
      <c r="B57">
        <f>A57+formulas!F$2</f>
        <v>56.0001</v>
      </c>
      <c r="C57">
        <v>0</v>
      </c>
      <c r="D57">
        <f>BINOMDIST(A57,'Binomial spike diagram for f'!E$3,'Binomial spike diagram for f'!G$3,FALSE)</f>
        <v>0.0172211887811284</v>
      </c>
    </row>
    <row r="58" spans="1:4" ht="12.75">
      <c r="A58">
        <v>57</v>
      </c>
      <c r="B58">
        <f>A58+formulas!F$2</f>
        <v>57.0001</v>
      </c>
      <c r="C58">
        <v>0</v>
      </c>
      <c r="D58">
        <f>BINOMDIST(A58,'Binomial spike diagram for f'!E$3,'Binomial spike diagram for f'!G$3,FALSE)</f>
        <v>0.010876540282817933</v>
      </c>
    </row>
    <row r="59" spans="1:4" ht="12.75">
      <c r="A59">
        <v>58</v>
      </c>
      <c r="B59">
        <f>A59+formulas!F$2</f>
        <v>58.0001</v>
      </c>
      <c r="C59">
        <v>0</v>
      </c>
      <c r="D59">
        <f>BINOMDIST(A59,'Binomial spike diagram for f'!E$3,'Binomial spike diagram for f'!G$3,FALSE)</f>
        <v>0.0064696662027106605</v>
      </c>
    </row>
    <row r="60" spans="1:4" ht="12.75">
      <c r="A60">
        <v>59</v>
      </c>
      <c r="B60">
        <f>A60+formulas!F$2</f>
        <v>59.0001</v>
      </c>
      <c r="C60">
        <v>0</v>
      </c>
      <c r="D60">
        <f>BINOMDIST(A60,'Binomial spike diagram for f'!E$3,'Binomial spike diagram for f'!G$3,FALSE)</f>
        <v>0.003618626859143261</v>
      </c>
    </row>
    <row r="61" spans="1:4" ht="12.75">
      <c r="A61">
        <v>60</v>
      </c>
      <c r="B61">
        <f>A61+formulas!F$2</f>
        <v>60.0001</v>
      </c>
      <c r="C61">
        <v>0</v>
      </c>
      <c r="D61">
        <f>BINOMDIST(A61,'Binomial spike diagram for f'!E$3,'Binomial spike diagram for f'!G$3,FALSE)</f>
        <v>0.0018997791010502115</v>
      </c>
    </row>
    <row r="62" spans="1:4" ht="12.75">
      <c r="A62">
        <v>61</v>
      </c>
      <c r="B62">
        <f>A62+formulas!F$2</f>
        <v>61.0001</v>
      </c>
      <c r="C62">
        <v>0</v>
      </c>
      <c r="D62">
        <f>BINOMDIST(A62,'Binomial spike diagram for f'!E$3,'Binomial spike diagram for f'!G$3,FALSE)</f>
        <v>0.000934317590680431</v>
      </c>
    </row>
    <row r="63" spans="1:4" ht="12.75">
      <c r="A63">
        <v>62</v>
      </c>
      <c r="B63">
        <f>A63+formulas!F$2</f>
        <v>62.0001</v>
      </c>
      <c r="C63">
        <v>0</v>
      </c>
      <c r="D63">
        <f>BINOMDIST(A63,'Binomial spike diagram for f'!E$3,'Binomial spike diagram for f'!G$3,FALSE)</f>
        <v>0.0004294846989418106</v>
      </c>
    </row>
    <row r="64" spans="1:4" ht="12.75">
      <c r="A64">
        <v>63</v>
      </c>
      <c r="B64">
        <f>A64+formulas!F$2</f>
        <v>63.0001</v>
      </c>
      <c r="C64">
        <v>0</v>
      </c>
      <c r="D64">
        <f>BINOMDIST(A64,'Binomial spike diagram for f'!E$3,'Binomial spike diagram for f'!G$3,FALSE)</f>
        <v>0.0001840648709750617</v>
      </c>
    </row>
    <row r="65" spans="1:4" ht="12.75">
      <c r="A65">
        <v>64</v>
      </c>
      <c r="B65">
        <f>A65+formulas!F$2</f>
        <v>64.0001</v>
      </c>
      <c r="C65">
        <v>0</v>
      </c>
      <c r="D65">
        <f>BINOMDIST(A65,'Binomial spike diagram for f'!E$3,'Binomial spike diagram for f'!G$3,FALSE)</f>
        <v>7.33383470291262E-05</v>
      </c>
    </row>
    <row r="66" spans="1:4" ht="12.75">
      <c r="A66">
        <v>65</v>
      </c>
      <c r="B66">
        <f>A66+formulas!F$2</f>
        <v>65.0001</v>
      </c>
      <c r="C66">
        <v>0</v>
      </c>
      <c r="D66">
        <f>BINOMDIST(A66,'Binomial spike diagram for f'!E$3,'Binomial spike diagram for f'!G$3,FALSE)</f>
        <v>2.7078774287677398E-05</v>
      </c>
    </row>
    <row r="67" spans="1:4" ht="12.75">
      <c r="A67">
        <v>66</v>
      </c>
      <c r="B67">
        <f>A67+formulas!F$2</f>
        <v>66.0001</v>
      </c>
      <c r="C67">
        <v>0</v>
      </c>
      <c r="D67">
        <f>BINOMDIST(A67,'Binomial spike diagram for f'!E$3,'Binomial spike diagram for f'!G$3,FALSE)</f>
        <v>9.231400325344531E-06</v>
      </c>
    </row>
    <row r="68" spans="1:4" ht="12.75">
      <c r="A68">
        <v>67</v>
      </c>
      <c r="B68">
        <f>A68+formulas!F$2</f>
        <v>67.0001</v>
      </c>
      <c r="C68">
        <v>0</v>
      </c>
      <c r="D68">
        <f>BINOMDIST(A68,'Binomial spike diagram for f'!E$3,'Binomial spike diagram for f'!G$3,FALSE)</f>
        <v>2.893423982570677E-06</v>
      </c>
    </row>
    <row r="69" spans="1:4" ht="12.75">
      <c r="A69">
        <v>68</v>
      </c>
      <c r="B69">
        <f>A69+formulas!F$2</f>
        <v>68.0001</v>
      </c>
      <c r="C69">
        <v>0</v>
      </c>
      <c r="D69">
        <f>BINOMDIST(A69,'Binomial spike diagram for f'!E$3,'Binomial spike diagram for f'!G$3,FALSE)</f>
        <v>8.297318773548285E-07</v>
      </c>
    </row>
    <row r="70" spans="1:4" ht="12.75">
      <c r="A70">
        <v>69</v>
      </c>
      <c r="B70">
        <f>A70+formulas!F$2</f>
        <v>69.0001</v>
      </c>
      <c r="C70">
        <v>0</v>
      </c>
      <c r="D70">
        <f>BINOMDIST(A70,'Binomial spike diagram for f'!E$3,'Binomial spike diagram for f'!G$3,FALSE)</f>
        <v>2.164517940925642E-07</v>
      </c>
    </row>
    <row r="71" spans="1:4" ht="12.75">
      <c r="A71">
        <v>70</v>
      </c>
      <c r="B71">
        <f>A71+formulas!F$2</f>
        <v>70.0001</v>
      </c>
      <c r="C71">
        <v>0</v>
      </c>
      <c r="D71">
        <f>BINOMDIST(A71,'Binomial spike diagram for f'!E$3,'Binomial spike diagram for f'!G$3,FALSE)</f>
        <v>5.102078003610422E-08</v>
      </c>
    </row>
    <row r="72" spans="1:4" ht="12.75">
      <c r="A72">
        <v>71</v>
      </c>
      <c r="B72">
        <f>A72+formulas!F$2</f>
        <v>71.0001</v>
      </c>
      <c r="C72">
        <v>0</v>
      </c>
      <c r="D72">
        <f>BINOMDIST(A72,'Binomial spike diagram for f'!E$3,'Binomial spike diagram for f'!G$3,FALSE)</f>
        <v>1.0779038035796678E-08</v>
      </c>
    </row>
    <row r="73" spans="1:4" ht="12.75">
      <c r="A73">
        <v>72</v>
      </c>
      <c r="B73">
        <f>A73+formulas!F$2</f>
        <v>72.0001</v>
      </c>
      <c r="C73">
        <v>0</v>
      </c>
      <c r="D73">
        <f>BINOMDIST(A73,'Binomial spike diagram for f'!E$3,'Binomial spike diagram for f'!G$3,FALSE)</f>
        <v>2.021069631711881E-09</v>
      </c>
    </row>
    <row r="74" spans="1:4" ht="12.75">
      <c r="A74">
        <v>73</v>
      </c>
      <c r="B74">
        <f>A74+formulas!F$2</f>
        <v>73.0001</v>
      </c>
      <c r="C74">
        <v>0</v>
      </c>
      <c r="D74">
        <f>BINOMDIST(A74,'Binomial spike diagram for f'!E$3,'Binomial spike diagram for f'!G$3,FALSE)</f>
        <v>3.322306243909925E-10</v>
      </c>
    </row>
    <row r="75" spans="1:4" ht="12.75">
      <c r="A75">
        <v>74</v>
      </c>
      <c r="B75">
        <f>A75+formulas!F$2</f>
        <v>74.0001</v>
      </c>
      <c r="C75">
        <v>0</v>
      </c>
      <c r="D75">
        <f>BINOMDIST(A75,'Binomial spike diagram for f'!E$3,'Binomial spike diagram for f'!G$3,FALSE)</f>
        <v>4.7140831839262535E-11</v>
      </c>
    </row>
    <row r="76" spans="1:4" ht="12.75">
      <c r="A76">
        <v>75</v>
      </c>
      <c r="B76">
        <f>A76+formulas!F$2</f>
        <v>75.0001</v>
      </c>
      <c r="C76">
        <v>0</v>
      </c>
      <c r="D76">
        <f>BINOMDIST(A76,'Binomial spike diagram for f'!E$3,'Binomial spike diagram for f'!G$3,FALSE)</f>
        <v>5.656899820711516E-12</v>
      </c>
    </row>
    <row r="77" spans="1:4" ht="12.75">
      <c r="A77">
        <v>76</v>
      </c>
      <c r="B77">
        <f>A77+formulas!F$2</f>
        <v>76.0001</v>
      </c>
      <c r="C77">
        <v>0</v>
      </c>
      <c r="D77">
        <f>BINOMDIST(A77,'Binomial spike diagram for f'!E$3,'Binomial spike diagram for f'!G$3,FALSE)</f>
        <v>5.582466928333742E-13</v>
      </c>
    </row>
    <row r="78" spans="1:4" ht="12.75">
      <c r="A78">
        <v>77</v>
      </c>
      <c r="B78">
        <f>A78+formulas!F$2</f>
        <v>77.0001</v>
      </c>
      <c r="C78">
        <v>0</v>
      </c>
      <c r="D78">
        <f>BINOMDIST(A78,'Binomial spike diagram for f'!E$3,'Binomial spike diagram for f'!G$3,FALSE)</f>
        <v>4.349974229870425E-14</v>
      </c>
    </row>
    <row r="79" spans="1:4" ht="12.75">
      <c r="A79">
        <v>78</v>
      </c>
      <c r="B79">
        <f>A79+formulas!F$2</f>
        <v>78.0001</v>
      </c>
      <c r="C79">
        <v>0</v>
      </c>
      <c r="D79">
        <f>BINOMDIST(A79,'Binomial spike diagram for f'!E$3,'Binomial spike diagram for f'!G$3,FALSE)</f>
        <v>2.5096005172329425E-15</v>
      </c>
    </row>
    <row r="80" spans="1:4" ht="12.75">
      <c r="A80">
        <v>79</v>
      </c>
      <c r="B80">
        <f>A80+formulas!F$2</f>
        <v>79.0001</v>
      </c>
      <c r="C80">
        <v>0</v>
      </c>
      <c r="D80">
        <f>BINOMDIST(A80,'Binomial spike diagram for f'!E$3,'Binomial spike diagram for f'!G$3,FALSE)</f>
        <v>9.530128546454228E-17</v>
      </c>
    </row>
    <row r="81" spans="1:4" ht="12.75">
      <c r="A81">
        <v>80</v>
      </c>
      <c r="B81">
        <f>A81+formulas!F$2</f>
        <v>80.0001</v>
      </c>
      <c r="C81">
        <v>0</v>
      </c>
      <c r="D81">
        <f>BINOMDIST(A81,'Binomial spike diagram for f'!E$3,'Binomial spike diagram for f'!G$3,FALSE)</f>
        <v>1.7868991024601712E-18</v>
      </c>
    </row>
    <row r="82" spans="1:4" ht="12.75">
      <c r="A82">
        <v>81</v>
      </c>
      <c r="B82">
        <f>A82+formulas!F$2</f>
        <v>81.0001</v>
      </c>
      <c r="C82">
        <v>0</v>
      </c>
      <c r="D82" t="e">
        <f>BINOMDIST(A82,'Binomial spike diagram for f'!E$3,'Binomial spike diagram for f'!G$3,FALSE)</f>
        <v>#NUM!</v>
      </c>
    </row>
    <row r="83" spans="1:4" ht="12.75">
      <c r="A83">
        <v>82</v>
      </c>
      <c r="B83">
        <f>A83+formulas!F$2</f>
        <v>82.0001</v>
      </c>
      <c r="C83">
        <v>0</v>
      </c>
      <c r="D83" t="e">
        <f>BINOMDIST(A83,'Binomial spike diagram for f'!E$3,'Binomial spike diagram for f'!G$3,FALSE)</f>
        <v>#NUM!</v>
      </c>
    </row>
    <row r="84" spans="1:4" ht="12.75">
      <c r="A84">
        <v>83</v>
      </c>
      <c r="B84">
        <f>A84+formulas!F$2</f>
        <v>83.0001</v>
      </c>
      <c r="C84">
        <v>0</v>
      </c>
      <c r="D84" t="e">
        <f>BINOMDIST(A84,'Binomial spike diagram for f'!E$3,'Binomial spike diagram for f'!G$3,FALSE)</f>
        <v>#NUM!</v>
      </c>
    </row>
    <row r="85" spans="1:4" ht="12.75">
      <c r="A85">
        <v>84</v>
      </c>
      <c r="B85">
        <f>A85+formulas!F$2</f>
        <v>84.0001</v>
      </c>
      <c r="C85">
        <v>0</v>
      </c>
      <c r="D85" t="e">
        <f>BINOMDIST(A85,'Binomial spike diagram for f'!E$3,'Binomial spike diagram for f'!G$3,FALSE)</f>
        <v>#NUM!</v>
      </c>
    </row>
    <row r="86" spans="1:4" ht="12.75">
      <c r="A86">
        <v>85</v>
      </c>
      <c r="B86">
        <f>A86+formulas!F$2</f>
        <v>85.0001</v>
      </c>
      <c r="C86">
        <v>0</v>
      </c>
      <c r="D86" t="e">
        <f>BINOMDIST(A86,'Binomial spike diagram for f'!E$3,'Binomial spike diagram for f'!G$3,FALSE)</f>
        <v>#NUM!</v>
      </c>
    </row>
    <row r="87" spans="1:4" ht="12.75">
      <c r="A87">
        <v>86</v>
      </c>
      <c r="B87">
        <f>A87+formulas!F$2</f>
        <v>86.0001</v>
      </c>
      <c r="C87">
        <v>0</v>
      </c>
      <c r="D87" t="e">
        <f>BINOMDIST(A87,'Binomial spike diagram for f'!E$3,'Binomial spike diagram for f'!G$3,FALSE)</f>
        <v>#NUM!</v>
      </c>
    </row>
    <row r="88" spans="1:4" ht="12.75">
      <c r="A88">
        <v>87</v>
      </c>
      <c r="B88">
        <f>A88+formulas!F$2</f>
        <v>87.0001</v>
      </c>
      <c r="C88">
        <v>0</v>
      </c>
      <c r="D88" t="e">
        <f>BINOMDIST(A88,'Binomial spike diagram for f'!E$3,'Binomial spike diagram for f'!G$3,FALSE)</f>
        <v>#NUM!</v>
      </c>
    </row>
    <row r="89" spans="1:4" ht="12.75">
      <c r="A89">
        <v>88</v>
      </c>
      <c r="B89">
        <f>A89+formulas!F$2</f>
        <v>88.0001</v>
      </c>
      <c r="C89">
        <v>0</v>
      </c>
      <c r="D89" t="e">
        <f>BINOMDIST(A89,'Binomial spike diagram for f'!E$3,'Binomial spike diagram for f'!G$3,FALSE)</f>
        <v>#NUM!</v>
      </c>
    </row>
    <row r="90" spans="1:4" ht="12.75">
      <c r="A90">
        <v>89</v>
      </c>
      <c r="B90">
        <f>A90+formulas!F$2</f>
        <v>89.0001</v>
      </c>
      <c r="C90">
        <v>0</v>
      </c>
      <c r="D90" t="e">
        <f>BINOMDIST(A90,'Binomial spike diagram for f'!E$3,'Binomial spike diagram for f'!G$3,FALSE)</f>
        <v>#NUM!</v>
      </c>
    </row>
    <row r="91" spans="1:4" ht="12.75">
      <c r="A91">
        <v>90</v>
      </c>
      <c r="B91">
        <f>A91+formulas!F$2</f>
        <v>90.0001</v>
      </c>
      <c r="C91">
        <v>0</v>
      </c>
      <c r="D91" t="e">
        <f>BINOMDIST(A91,'Binomial spike diagram for f'!E$3,'Binomial spike diagram for f'!G$3,FALSE)</f>
        <v>#NUM!</v>
      </c>
    </row>
    <row r="92" spans="1:4" ht="12.75">
      <c r="A92">
        <v>91</v>
      </c>
      <c r="B92">
        <f>A92+formulas!F$2</f>
        <v>91.0001</v>
      </c>
      <c r="C92">
        <v>0</v>
      </c>
      <c r="D92" t="e">
        <f>BINOMDIST(A92,'Binomial spike diagram for f'!E$3,'Binomial spike diagram for f'!G$3,FALSE)</f>
        <v>#NUM!</v>
      </c>
    </row>
    <row r="93" spans="1:4" ht="12.75">
      <c r="A93">
        <v>92</v>
      </c>
      <c r="B93">
        <f>A93+formulas!F$2</f>
        <v>92.0001</v>
      </c>
      <c r="C93">
        <v>0</v>
      </c>
      <c r="D93" t="e">
        <f>BINOMDIST(A93,'Binomial spike diagram for f'!E$3,'Binomial spike diagram for f'!G$3,FALSE)</f>
        <v>#NUM!</v>
      </c>
    </row>
    <row r="94" spans="1:4" ht="12.75">
      <c r="A94">
        <v>93</v>
      </c>
      <c r="B94">
        <f>A94+formulas!F$2</f>
        <v>93.0001</v>
      </c>
      <c r="C94">
        <v>0</v>
      </c>
      <c r="D94" t="e">
        <f>BINOMDIST(A94,'Binomial spike diagram for f'!E$3,'Binomial spike diagram for f'!G$3,FALSE)</f>
        <v>#NUM!</v>
      </c>
    </row>
    <row r="95" spans="1:4" ht="12.75">
      <c r="A95">
        <v>94</v>
      </c>
      <c r="B95">
        <f>A95+formulas!F$2</f>
        <v>94.0001</v>
      </c>
      <c r="C95">
        <v>0</v>
      </c>
      <c r="D95" t="e">
        <f>BINOMDIST(A95,'Binomial spike diagram for f'!E$3,'Binomial spike diagram for f'!G$3,FALSE)</f>
        <v>#NUM!</v>
      </c>
    </row>
    <row r="96" spans="1:4" ht="12.75">
      <c r="A96">
        <v>95</v>
      </c>
      <c r="B96">
        <f>A96+formulas!F$2</f>
        <v>95.0001</v>
      </c>
      <c r="C96">
        <v>0</v>
      </c>
      <c r="D96" t="e">
        <f>BINOMDIST(A96,'Binomial spike diagram for f'!E$3,'Binomial spike diagram for f'!G$3,FALSE)</f>
        <v>#NUM!</v>
      </c>
    </row>
    <row r="97" spans="1:4" ht="12.75">
      <c r="A97">
        <v>96</v>
      </c>
      <c r="B97">
        <f>A97+formulas!F$2</f>
        <v>96.0001</v>
      </c>
      <c r="C97">
        <v>0</v>
      </c>
      <c r="D97" t="e">
        <f>BINOMDIST(A97,'Binomial spike diagram for f'!E$3,'Binomial spike diagram for f'!G$3,FALSE)</f>
        <v>#NUM!</v>
      </c>
    </row>
    <row r="98" spans="1:4" ht="12.75">
      <c r="A98">
        <v>97</v>
      </c>
      <c r="B98">
        <f>A98+formulas!F$2</f>
        <v>97.0001</v>
      </c>
      <c r="C98">
        <v>0</v>
      </c>
      <c r="D98" t="e">
        <f>BINOMDIST(A98,'Binomial spike diagram for f'!E$3,'Binomial spike diagram for f'!G$3,FALSE)</f>
        <v>#NUM!</v>
      </c>
    </row>
    <row r="99" spans="1:4" ht="12.75">
      <c r="A99">
        <v>98</v>
      </c>
      <c r="B99">
        <f>A99+formulas!F$2</f>
        <v>98.0001</v>
      </c>
      <c r="C99">
        <v>0</v>
      </c>
      <c r="D99" t="e">
        <f>BINOMDIST(A99,'Binomial spike diagram for f'!E$3,'Binomial spike diagram for f'!G$3,FALSE)</f>
        <v>#NUM!</v>
      </c>
    </row>
    <row r="100" spans="1:4" ht="12.75">
      <c r="A100">
        <v>99</v>
      </c>
      <c r="B100">
        <f>A100+formulas!F$2</f>
        <v>99.0001</v>
      </c>
      <c r="C100">
        <v>0</v>
      </c>
      <c r="D100" t="e">
        <f>BINOMDIST(A100,'Binomial spike diagram for f'!E$3,'Binomial spike diagram for f'!G$3,FALSE)</f>
        <v>#NUM!</v>
      </c>
    </row>
    <row r="101" spans="1:4" ht="12.75">
      <c r="A101">
        <v>100</v>
      </c>
      <c r="B101">
        <f>A101+formulas!F$2</f>
        <v>100.0001</v>
      </c>
      <c r="C101">
        <v>0</v>
      </c>
      <c r="D101" t="e">
        <f>BINOMDIST(A101,'Binomial spike diagram for f'!E$3,'Binomial spike diagram for f'!G$3,FALSE)</f>
        <v>#NUM!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blepowsky</dc:creator>
  <cp:keywords/>
  <dc:description/>
  <cp:lastModifiedBy>blepowsky</cp:lastModifiedBy>
  <dcterms:created xsi:type="dcterms:W3CDTF">2010-05-11T02:15:27Z</dcterms:created>
  <dcterms:modified xsi:type="dcterms:W3CDTF">2010-05-14T13:54:41Z</dcterms:modified>
  <cp:category/>
  <cp:version/>
  <cp:contentType/>
  <cp:contentStatus/>
</cp:coreProperties>
</file>